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activeTab="1"/>
  </bookViews>
  <sheets>
    <sheet name="封面" sheetId="1" r:id="rId1"/>
    <sheet name="收支总表" sheetId="2" r:id="rId2"/>
    <sheet name="收入总表" sheetId="3" r:id="rId3"/>
    <sheet name="支出总表" sheetId="4" r:id="rId4"/>
    <sheet name="一般公共预算支出明细表（按功能科目分）" sheetId="5" r:id="rId5"/>
    <sheet name="一般公共预算支出明细表（按经济分类科目分）" sheetId="6" r:id="rId6"/>
    <sheet name="政府性基金收支表" sheetId="7" r:id="rId7"/>
    <sheet name="项目支出表" sheetId="8" r:id="rId8"/>
    <sheet name="部门管理的专项资金" sheetId="9" r:id="rId9"/>
    <sheet name="政府采购（资产配置、购买服务）预算表" sheetId="10" r:id="rId10"/>
    <sheet name="一般公共预算拨款“三公”经费及会议费、培训费支出预算表" sheetId="11" r:id="rId11"/>
  </sheets>
  <definedNames>
    <definedName name="_xlnm.Print_Area" localSheetId="8">部门管理的专项资金!$A$1:$D$9</definedName>
    <definedName name="_xlnm.Print_Area" localSheetId="0">封面!$A$1:$A$7</definedName>
    <definedName name="_xlnm.Print_Area" localSheetId="2">收入总表!$A$1:$N$10</definedName>
    <definedName name="_xlnm.Print_Area" localSheetId="1">收支总表!$A$1:$F$44</definedName>
    <definedName name="_xlnm.Print_Area" localSheetId="7">项目支出表!$A$1:$D$14</definedName>
    <definedName name="_xlnm.Print_Area" localSheetId="10">一般公共预算拨款“三公”经费及会议费、培训费支出预算表!$A$1:$K$11</definedName>
    <definedName name="_xlnm.Print_Area" localSheetId="4">'一般公共预算支出明细表（按功能科目分）'!$A$1:$F$20</definedName>
    <definedName name="_xlnm.Print_Area" localSheetId="5">'一般公共预算支出明细表（按经济分类科目分）'!$A$1:$F$40</definedName>
    <definedName name="_xlnm.Print_Area" localSheetId="9">'政府采购（资产配置、购买服务）预算表'!$A$1:$J$19</definedName>
    <definedName name="_xlnm.Print_Area" localSheetId="6">政府性基金收支表!$A$1:$F$24</definedName>
    <definedName name="_xlnm.Print_Area" localSheetId="3">支出总表!$A$1:$L$10</definedName>
    <definedName name="_xlnm.Print_Titles" localSheetId="8">部门管理的专项资金!$1:$5</definedName>
    <definedName name="_xlnm.Print_Titles" localSheetId="2">收入总表!$1:$6</definedName>
    <definedName name="_xlnm.Print_Titles" localSheetId="1">收支总表!$1:$5</definedName>
    <definedName name="_xlnm.Print_Titles" localSheetId="7">项目支出表!$1:$5</definedName>
    <definedName name="_xlnm.Print_Titles" localSheetId="10">一般公共预算拨款“三公”经费及会议费、培训费支出预算表!$1:$7</definedName>
    <definedName name="_xlnm.Print_Titles" localSheetId="4">'一般公共预算支出明细表（按功能科目分）'!$1:$5</definedName>
    <definedName name="_xlnm.Print_Titles" localSheetId="5">'一般公共预算支出明细表（按经济分类科目分）'!$1:$5</definedName>
    <definedName name="_xlnm.Print_Titles" localSheetId="9">'政府采购（资产配置、购买服务）预算表'!$1:$6</definedName>
    <definedName name="_xlnm.Print_Titles" localSheetId="6">政府性基金收支表!$1:$5</definedName>
    <definedName name="_xlnm.Print_Titles" localSheetId="3">支出总表!$1:$6</definedName>
  </definedNames>
  <calcPr calcId="125725" fullCalcOnLoad="1" iterate="1"/>
</workbook>
</file>

<file path=xl/calcChain.xml><?xml version="1.0" encoding="utf-8"?>
<calcChain xmlns="http://schemas.openxmlformats.org/spreadsheetml/2006/main">
  <c r="B6" i="2"/>
  <c r="B37" s="1"/>
  <c r="B44" s="1"/>
  <c r="D38" s="1"/>
  <c r="F38" s="1"/>
  <c r="D6"/>
  <c r="F6"/>
  <c r="F37" s="1"/>
  <c r="F44" s="1"/>
  <c r="D37"/>
  <c r="D44" s="1"/>
  <c r="B24" i="7"/>
  <c r="D24"/>
  <c r="F24"/>
</calcChain>
</file>

<file path=xl/sharedStrings.xml><?xml version="1.0" encoding="utf-8"?>
<sst xmlns="http://schemas.openxmlformats.org/spreadsheetml/2006/main" count="478" uniqueCount="300">
  <si>
    <t xml:space="preserve">  会议费</t>
  </si>
  <si>
    <t>便携式计算机</t>
  </si>
  <si>
    <t>04</t>
  </si>
  <si>
    <t xml:space="preserve">    转移性支出</t>
  </si>
  <si>
    <t>支出总计</t>
  </si>
  <si>
    <t xml:space="preserve">  5、教育支出</t>
  </si>
  <si>
    <t>规格型号</t>
  </si>
  <si>
    <t>对个人和家庭的补助</t>
  </si>
  <si>
    <t xml:space="preserve">  2、上级补助收入</t>
  </si>
  <si>
    <t>一、政府性基金拨款</t>
  </si>
  <si>
    <t xml:space="preserve">  30215</t>
  </si>
  <si>
    <t xml:space="preserve">  12、城乡社区支出</t>
  </si>
  <si>
    <t xml:space="preserve">  30211</t>
  </si>
  <si>
    <t>照相机</t>
  </si>
  <si>
    <t>八、资源勘探信息等支出</t>
  </si>
  <si>
    <t xml:space="preserve">  电费</t>
  </si>
  <si>
    <t xml:space="preserve">  奖励金</t>
  </si>
  <si>
    <t>物业及保安费</t>
  </si>
  <si>
    <t xml:space="preserve">  23、预备费</t>
  </si>
  <si>
    <t xml:space="preserve">       (6)债务利息支出</t>
  </si>
  <si>
    <t xml:space="preserve">  档案事务</t>
  </si>
  <si>
    <t>基本支出</t>
  </si>
  <si>
    <t xml:space="preserve">      其中：纳入财政专户管理的收费</t>
  </si>
  <si>
    <t>陕西省档案局</t>
  </si>
  <si>
    <t xml:space="preserve">  30101</t>
  </si>
  <si>
    <t>收入总计</t>
  </si>
  <si>
    <t>支                        出</t>
  </si>
  <si>
    <t>上级补助收入</t>
  </si>
  <si>
    <t xml:space="preserve">  30202</t>
  </si>
  <si>
    <t xml:space="preserve">  30206</t>
  </si>
  <si>
    <t>七、交通运输支出</t>
  </si>
  <si>
    <t xml:space="preserve">       (9)其他支出</t>
  </si>
  <si>
    <t>上年结转</t>
  </si>
  <si>
    <t>因公出国（境）费用</t>
  </si>
  <si>
    <t xml:space="preserve">  其他对个人和家庭补助</t>
  </si>
  <si>
    <t xml:space="preserve">  30306</t>
  </si>
  <si>
    <t>26</t>
  </si>
  <si>
    <t>2016年部门预算一般公共预算支出明细表（按经济分类科目分）</t>
  </si>
  <si>
    <t>十四、转移性支出</t>
  </si>
  <si>
    <t>未安排支出的实户资金</t>
  </si>
  <si>
    <t xml:space="preserve">  20508</t>
  </si>
  <si>
    <t xml:space="preserve">  (1)工资福利支出</t>
  </si>
  <si>
    <t xml:space="preserve">  住房改革支出</t>
  </si>
  <si>
    <t xml:space="preserve">  6、其他收入</t>
  </si>
  <si>
    <t>一般公共服务支出</t>
  </si>
  <si>
    <t>2016年部门预算支出总表</t>
  </si>
  <si>
    <t>其他资本性支出</t>
  </si>
  <si>
    <t>213</t>
  </si>
  <si>
    <t>二、部门管理的专项资金(未分解部分)</t>
  </si>
  <si>
    <t xml:space="preserve">  (4)对企事业单位的补助</t>
  </si>
  <si>
    <t xml:space="preserve">  (2)商品和服务支出</t>
  </si>
  <si>
    <t xml:space="preserve">  4、事业单位经营收入</t>
  </si>
  <si>
    <t>本年支出合计</t>
  </si>
  <si>
    <t xml:space="preserve">  30311</t>
  </si>
  <si>
    <t xml:space="preserve">  生活补助</t>
  </si>
  <si>
    <t xml:space="preserve">  213002</t>
  </si>
  <si>
    <t xml:space="preserve">  21、粮油物资储备支出</t>
  </si>
  <si>
    <t xml:space="preserve">    商品和服务支出</t>
  </si>
  <si>
    <t xml:space="preserve">  社会保障缴费</t>
  </si>
  <si>
    <t>公务用车购置费</t>
  </si>
  <si>
    <t>数量</t>
  </si>
  <si>
    <t>本年收入合计</t>
  </si>
  <si>
    <t xml:space="preserve">  (7)基本建设支出</t>
  </si>
  <si>
    <t xml:space="preserve">  14、交通运输支出</t>
  </si>
  <si>
    <t xml:space="preserve">  培训费</t>
  </si>
  <si>
    <t>合计</t>
  </si>
  <si>
    <t xml:space="preserve">  2、项目支出</t>
  </si>
  <si>
    <t>十六、债务付息支出</t>
  </si>
  <si>
    <t>208</t>
  </si>
  <si>
    <t>项    目</t>
  </si>
  <si>
    <t xml:space="preserve">  陕西省档案局本级</t>
  </si>
  <si>
    <t>购买的劳务服务费</t>
  </si>
  <si>
    <t>笔记本</t>
  </si>
  <si>
    <t>五、对附属单位补助支出</t>
  </si>
  <si>
    <t xml:space="preserve">    对企事业单位的补助</t>
  </si>
  <si>
    <t>2016年部门预算收入总表</t>
  </si>
  <si>
    <t xml:space="preserve">  17、金融支出</t>
  </si>
  <si>
    <t xml:space="preserve">  30228</t>
  </si>
  <si>
    <t>支出经济科目（按大类）</t>
  </si>
  <si>
    <t xml:space="preserve">  11、节能环保支出</t>
  </si>
  <si>
    <t>十七、债务发行费用支出</t>
  </si>
  <si>
    <t xml:space="preserve">  13、农林水支出</t>
  </si>
  <si>
    <t>303</t>
  </si>
  <si>
    <t>公共预算拨款</t>
  </si>
  <si>
    <t>档案文化展</t>
  </si>
  <si>
    <t xml:space="preserve">    其中：财政拨款资金结转</t>
  </si>
  <si>
    <t xml:space="preserve">    工资福利支出</t>
  </si>
  <si>
    <t xml:space="preserve">    归口管理的行政单位离退休</t>
  </si>
  <si>
    <t>2016年部门管理的专项资金（未分解部分）预算表</t>
  </si>
  <si>
    <t xml:space="preserve">  3、事业收入</t>
  </si>
  <si>
    <t>一般公共预算拨款安排的“三公”经费预算</t>
  </si>
  <si>
    <t xml:space="preserve">  30216</t>
  </si>
  <si>
    <t xml:space="preserve">  30212</t>
  </si>
  <si>
    <t>单位负责人签章：       财务负责人签章：        制表人签章：</t>
  </si>
  <si>
    <t xml:space="preserve">  1、财政拨款</t>
  </si>
  <si>
    <t>采购目录</t>
  </si>
  <si>
    <t>三、上缴上级支出</t>
  </si>
  <si>
    <t xml:space="preserve">  公务用车运行维护费</t>
  </si>
  <si>
    <t>功能科目编码</t>
  </si>
  <si>
    <t xml:space="preserve">  采暖补贴</t>
  </si>
  <si>
    <t xml:space="preserve">       (8)其他资本性支出</t>
  </si>
  <si>
    <t xml:space="preserve">  劳务费</t>
  </si>
  <si>
    <t>310</t>
  </si>
  <si>
    <t xml:space="preserve">  30102</t>
  </si>
  <si>
    <t xml:space="preserve">  5、附属单位上缴收入</t>
  </si>
  <si>
    <t xml:space="preserve">  水费</t>
  </si>
  <si>
    <t>221</t>
  </si>
  <si>
    <t>单位（项目）名称</t>
  </si>
  <si>
    <t xml:space="preserve">  30201</t>
  </si>
  <si>
    <t xml:space="preserve">  30209</t>
  </si>
  <si>
    <t xml:space="preserve">  30205</t>
  </si>
  <si>
    <t xml:space="preserve">  8、社会保障和就业支出</t>
  </si>
  <si>
    <t xml:space="preserve">  医疗费</t>
  </si>
  <si>
    <t xml:space="preserve">  6、科学技术支出</t>
  </si>
  <si>
    <t>类</t>
  </si>
  <si>
    <t>三、社会保障和就业支出</t>
  </si>
  <si>
    <t xml:space="preserve">    培训支出</t>
  </si>
  <si>
    <t xml:space="preserve">  物业管理费</t>
  </si>
  <si>
    <t xml:space="preserve">    2080501</t>
  </si>
  <si>
    <t>十三、其他支出</t>
  </si>
  <si>
    <t xml:space="preserve">  其他工资福利支出</t>
  </si>
  <si>
    <t>预算金额</t>
  </si>
  <si>
    <t xml:space="preserve">       其中：专项资金列入部门预算的项目</t>
  </si>
  <si>
    <t xml:space="preserve">  办公费</t>
  </si>
  <si>
    <t xml:space="preserve">    其他支出</t>
  </si>
  <si>
    <t xml:space="preserve">  22、国有资本经营预算支出</t>
  </si>
  <si>
    <t xml:space="preserve">       (3)对个人和家庭的补助</t>
  </si>
  <si>
    <t xml:space="preserve">  其他商品和服务支出</t>
  </si>
  <si>
    <t>项目简介</t>
  </si>
  <si>
    <t xml:space="preserve">    离退休人员管理机构</t>
  </si>
  <si>
    <t xml:space="preserve">    2012601</t>
  </si>
  <si>
    <t>预算数</t>
  </si>
  <si>
    <t>部门管理的专项资金名称</t>
  </si>
  <si>
    <t xml:space="preserve">  213001</t>
  </si>
  <si>
    <t>事业单位经营收入</t>
  </si>
  <si>
    <t xml:space="preserve">  津贴补贴</t>
  </si>
  <si>
    <t>其他适宜由社会力量承担的公共服务事项</t>
  </si>
  <si>
    <t>支出功能分科目（按大?）</t>
  </si>
  <si>
    <t>2016年部门预算一般公共预算拨款“三公”经费及会议费、培训费支出预算表</t>
  </si>
  <si>
    <t>其中：专项资金列入部门预算项目</t>
  </si>
  <si>
    <t xml:space="preserve">       (5)转移性支出</t>
  </si>
  <si>
    <t xml:space="preserve">    (2)政府性基金拨款</t>
  </si>
  <si>
    <t>十二、金融支出</t>
  </si>
  <si>
    <t xml:space="preserve">  31002</t>
  </si>
  <si>
    <t>经济科目编码</t>
  </si>
  <si>
    <t>五、城乡社区支出</t>
  </si>
  <si>
    <t xml:space="preserve">  22102</t>
  </si>
  <si>
    <t>公务接待费</t>
  </si>
  <si>
    <t>单位编码</t>
  </si>
  <si>
    <t>四、节能环保支出</t>
  </si>
  <si>
    <t>其中：专项资金列入部门预算的项目</t>
  </si>
  <si>
    <t xml:space="preserve">  (9)其他支出</t>
  </si>
  <si>
    <t xml:space="preserve">  30227</t>
  </si>
  <si>
    <t>2016年部门预算政府采购（资产配置、购买服务）预算表</t>
  </si>
  <si>
    <t>单位：万元</t>
  </si>
  <si>
    <t>报送日期：   年   月   日</t>
  </si>
  <si>
    <t>消防系统维修和保护费</t>
  </si>
  <si>
    <t xml:space="preserve">  福利费</t>
  </si>
  <si>
    <t xml:space="preserve">  7、文化体育与传媒支出</t>
  </si>
  <si>
    <t>302</t>
  </si>
  <si>
    <t>工资福利支出</t>
  </si>
  <si>
    <t>小计</t>
  </si>
  <si>
    <t xml:space="preserve">  (8)其他资本性支出</t>
  </si>
  <si>
    <t xml:space="preserve">  27、债务付息支出</t>
  </si>
  <si>
    <t xml:space="preserve">  9、社会保险基金支出</t>
  </si>
  <si>
    <t xml:space="preserve">  5、对附属单位补助支出</t>
  </si>
  <si>
    <t xml:space="preserve">  19、国土海洋气象等支出</t>
  </si>
  <si>
    <t xml:space="preserve">  30213</t>
  </si>
  <si>
    <t xml:space="preserve">  因公出国（境）费用</t>
  </si>
  <si>
    <t xml:space="preserve">  30299</t>
  </si>
  <si>
    <t xml:space="preserve">  30217</t>
  </si>
  <si>
    <t>培训费</t>
  </si>
  <si>
    <t>二、文化体育与传媒支出</t>
  </si>
  <si>
    <t xml:space="preserve">  行政事业单位离退休</t>
  </si>
  <si>
    <t>备注</t>
  </si>
  <si>
    <t xml:space="preserve">  28、债务发行费用支出</t>
  </si>
  <si>
    <t>项目支出</t>
  </si>
  <si>
    <t>采购项目</t>
  </si>
  <si>
    <t xml:space="preserve">    对个人和家庭的补助</t>
  </si>
  <si>
    <t xml:space="preserve">    2050803</t>
  </si>
  <si>
    <t>其他收入</t>
  </si>
  <si>
    <t xml:space="preserve">  工会经费</t>
  </si>
  <si>
    <t>2016年部门预算报表</t>
  </si>
  <si>
    <t xml:space="preserve">  (5)转移性支出</t>
  </si>
  <si>
    <t>复印机</t>
  </si>
  <si>
    <t xml:space="preserve">  30208</t>
  </si>
  <si>
    <t>其他适宜由社会力量承担的基本公共服务事项</t>
  </si>
  <si>
    <t>2016年部门综合预算收支总表</t>
  </si>
  <si>
    <t xml:space="preserve">  24、其他支出</t>
  </si>
  <si>
    <t xml:space="preserve">    </t>
  </si>
  <si>
    <t>**</t>
  </si>
  <si>
    <t xml:space="preserve">  30304</t>
  </si>
  <si>
    <t>收                   入</t>
  </si>
  <si>
    <t>专项资金数额</t>
  </si>
  <si>
    <t>商品和服务支出</t>
  </si>
  <si>
    <t>绿化、美化工程</t>
  </si>
  <si>
    <t>四、事业单位经营支出</t>
  </si>
  <si>
    <t>电梯、锅炉及消防等安装工程</t>
  </si>
  <si>
    <t>室外停车场建设</t>
  </si>
  <si>
    <t>六、农林水支出</t>
  </si>
  <si>
    <t xml:space="preserve">  取暖费</t>
  </si>
  <si>
    <t xml:space="preserve">    档案文化展</t>
  </si>
  <si>
    <t>政府性基金拨款</t>
  </si>
  <si>
    <t>2016年部门预算一般公共预算支出明细表（按功能科目分）</t>
  </si>
  <si>
    <t>项</t>
  </si>
  <si>
    <t>社会保障和就业支出</t>
  </si>
  <si>
    <t xml:space="preserve">  公务接待费</t>
  </si>
  <si>
    <t>上年实户资金余额</t>
  </si>
  <si>
    <t>款</t>
  </si>
  <si>
    <t>九、商业服务等支出</t>
  </si>
  <si>
    <t xml:space="preserve">    2012604</t>
  </si>
  <si>
    <t xml:space="preserve">  30399</t>
  </si>
  <si>
    <t xml:space="preserve">       (4)对企事业单位的补助</t>
  </si>
  <si>
    <t xml:space="preserve">  办公设备购置</t>
  </si>
  <si>
    <t xml:space="preserve">  进修及培训</t>
  </si>
  <si>
    <t>展览活动组展设计和实施</t>
  </si>
  <si>
    <t>结转下年</t>
  </si>
  <si>
    <t xml:space="preserve">    2210201</t>
  </si>
  <si>
    <t xml:space="preserve">  陕西省档案干部培训中心</t>
  </si>
  <si>
    <t xml:space="preserve">  1、一般公共服务支出</t>
  </si>
  <si>
    <t>会议费</t>
  </si>
  <si>
    <t xml:space="preserve">    行政运行</t>
  </si>
  <si>
    <t>教育支出</t>
  </si>
  <si>
    <t xml:space="preserve">  10、医疗卫生与计划生育支出</t>
  </si>
  <si>
    <t>用事业基金弥补收支差额</t>
  </si>
  <si>
    <t xml:space="preserve">  4、事业单位经营支出</t>
  </si>
  <si>
    <t xml:space="preserve">  1、基本支出</t>
  </si>
  <si>
    <t xml:space="preserve">    其他资本性支出</t>
  </si>
  <si>
    <t xml:space="preserve">  3、国防支出</t>
  </si>
  <si>
    <t xml:space="preserve">  16、商业服务业等支出</t>
  </si>
  <si>
    <t>说明</t>
  </si>
  <si>
    <t>十五、债务还本支出</t>
  </si>
  <si>
    <t>单位名称</t>
  </si>
  <si>
    <t>01</t>
  </si>
  <si>
    <t xml:space="preserve">  25、转移性支出</t>
  </si>
  <si>
    <t>（公章）</t>
  </si>
  <si>
    <t>2016年部门预算项目支出表</t>
  </si>
  <si>
    <t>室内外环境绿化和维护费</t>
  </si>
  <si>
    <t>301</t>
  </si>
  <si>
    <t xml:space="preserve">  住房公积金</t>
  </si>
  <si>
    <t xml:space="preserve">    档案馆新馆运行补助</t>
  </si>
  <si>
    <t xml:space="preserve">  20805</t>
  </si>
  <si>
    <t xml:space="preserve">  30199</t>
  </si>
  <si>
    <t>对附属单位上缴收入</t>
  </si>
  <si>
    <t xml:space="preserve">    档案管理专项经费</t>
  </si>
  <si>
    <t xml:space="preserve">  20、住房保障支出</t>
  </si>
  <si>
    <t xml:space="preserve">  30210</t>
  </si>
  <si>
    <t>经济科目名称</t>
  </si>
  <si>
    <t xml:space="preserve">  3、上缴上级支出</t>
  </si>
  <si>
    <t xml:space="preserve">  30218</t>
  </si>
  <si>
    <t>一、科学技术支出</t>
  </si>
  <si>
    <t xml:space="preserve">  26、债务还本支出</t>
  </si>
  <si>
    <t>住房保障支出</t>
  </si>
  <si>
    <t xml:space="preserve">  基本工资</t>
  </si>
  <si>
    <t xml:space="preserve">    (1)公共预算拨款</t>
  </si>
  <si>
    <t>项目金额</t>
  </si>
  <si>
    <t xml:space="preserve">    档案馆</t>
  </si>
  <si>
    <t xml:space="preserve">  30104</t>
  </si>
  <si>
    <t xml:space="preserve">    设备购置</t>
  </si>
  <si>
    <t xml:space="preserve">  18、援助其他地区支出</t>
  </si>
  <si>
    <t xml:space="preserve">  30207</t>
  </si>
  <si>
    <t xml:space="preserve">  (6)债务利息支出</t>
  </si>
  <si>
    <t xml:space="preserve">    档案数字化加工</t>
  </si>
  <si>
    <t xml:space="preserve">    基本建设支出</t>
  </si>
  <si>
    <t xml:space="preserve">    213001</t>
  </si>
  <si>
    <t>二、项目支出</t>
  </si>
  <si>
    <t xml:space="preserve">  邮电费</t>
  </si>
  <si>
    <t xml:space="preserve">    2080503</t>
  </si>
  <si>
    <t>功能科目名称</t>
  </si>
  <si>
    <t>复印机*</t>
  </si>
  <si>
    <t>专项资金使用情况简介</t>
  </si>
  <si>
    <t>事业收入</t>
  </si>
  <si>
    <t xml:space="preserve">       (1)工资福利支出</t>
  </si>
  <si>
    <t>台式计算机</t>
  </si>
  <si>
    <t>公务用车购置及运行维护费</t>
  </si>
  <si>
    <t xml:space="preserve">         非财政拨款资金结余</t>
  </si>
  <si>
    <t>一、基本支出</t>
  </si>
  <si>
    <t>2016年部门预算政府性基金收支表</t>
  </si>
  <si>
    <t xml:space="preserve">  30314</t>
  </si>
  <si>
    <t xml:space="preserve">  4、公共安全支出</t>
  </si>
  <si>
    <t xml:space="preserve">  30310</t>
  </si>
  <si>
    <t xml:space="preserve">  印刷费</t>
  </si>
  <si>
    <t xml:space="preserve">  维修(护)费</t>
  </si>
  <si>
    <t xml:space="preserve">  (3)对个人和家庭的补助</t>
  </si>
  <si>
    <t>其他工程</t>
  </si>
  <si>
    <t xml:space="preserve">  20126</t>
  </si>
  <si>
    <t>一、部门预算</t>
  </si>
  <si>
    <t xml:space="preserve">  差旅费</t>
  </si>
  <si>
    <t xml:space="preserve">  15、资源勘探信息等支出</t>
  </si>
  <si>
    <t xml:space="preserve">    债务利息支出</t>
  </si>
  <si>
    <t>201</t>
  </si>
  <si>
    <t xml:space="preserve">       (2)商品和服务支出</t>
  </si>
  <si>
    <t xml:space="preserve">  2、外交支出</t>
  </si>
  <si>
    <t>205</t>
  </si>
  <si>
    <t xml:space="preserve">  其他交通费用</t>
  </si>
  <si>
    <t xml:space="preserve">       (7)基本建设支出</t>
  </si>
  <si>
    <t xml:space="preserve">  30229</t>
  </si>
  <si>
    <t>公务用车运行维护费</t>
  </si>
  <si>
    <t>科目编码</t>
  </si>
  <si>
    <t xml:space="preserve">    住房公积金</t>
  </si>
</sst>
</file>

<file path=xl/styles.xml><?xml version="1.0" encoding="utf-8"?>
<styleSheet xmlns="http://schemas.openxmlformats.org/spreadsheetml/2006/main">
  <fonts count="9">
    <font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5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20"/>
      <name val="宋体"/>
      <charset val="136"/>
    </font>
    <font>
      <b/>
      <sz val="9"/>
      <name val="宋体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Continuous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/>
    </xf>
    <xf numFmtId="0" fontId="0" fillId="0" borderId="0" xfId="0" applyFont="1" applyFill="1" applyBorder="1" applyAlignment="1">
      <alignment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4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NumberFormat="1" applyFill="1" applyBorder="1" applyAlignment="1" applyProtection="1">
      <alignment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0" fillId="0" borderId="2" xfId="0" applyFill="1" applyBorder="1"/>
    <xf numFmtId="4" fontId="0" fillId="0" borderId="2" xfId="0" applyNumberFormat="1" applyFill="1" applyBorder="1" applyAlignment="1">
      <alignment horizontal="right" vertical="center"/>
    </xf>
    <xf numFmtId="0" fontId="0" fillId="0" borderId="2" xfId="0" applyBorder="1"/>
    <xf numFmtId="0" fontId="0" fillId="0" borderId="2" xfId="0" applyNumberFormat="1" applyFont="1" applyFill="1" applyBorder="1" applyAlignment="1" applyProtection="1">
      <alignment horizontal="left" vertical="center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ill="1" applyBorder="1" applyAlignment="1">
      <alignment horizontal="right" vertical="center" wrapText="1"/>
    </xf>
    <xf numFmtId="4" fontId="0" fillId="0" borderId="2" xfId="0" applyNumberFormat="1" applyFont="1" applyFill="1" applyBorder="1" applyAlignment="1">
      <alignment horizontal="righ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0" fillId="0" borderId="2" xfId="0" applyFont="1" applyFill="1" applyBorder="1" applyAlignment="1">
      <alignment horizontal="left" vertical="center" wrapText="1"/>
    </xf>
    <xf numFmtId="4" fontId="0" fillId="0" borderId="2" xfId="0" applyNumberFormat="1" applyBorder="1" applyAlignment="1">
      <alignment horizontal="right" vertical="center" wrapText="1"/>
    </xf>
    <xf numFmtId="2" fontId="0" fillId="0" borderId="2" xfId="0" applyNumberFormat="1" applyFill="1" applyBorder="1" applyAlignment="1" applyProtection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/>
    </xf>
    <xf numFmtId="4" fontId="0" fillId="0" borderId="3" xfId="0" applyNumberForma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vertical="center"/>
    </xf>
    <xf numFmtId="4" fontId="0" fillId="0" borderId="5" xfId="0" applyNumberFormat="1" applyBorder="1" applyAlignment="1">
      <alignment horizontal="right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Alignment="1" applyProtection="1"/>
    <xf numFmtId="49" fontId="2" fillId="0" borderId="0" xfId="0" applyNumberFormat="1" applyFont="1" applyFill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49" fontId="0" fillId="0" borderId="2" xfId="0" applyNumberFormat="1" applyFont="1" applyFill="1" applyBorder="1" applyAlignment="1" applyProtection="1">
      <alignment horizontal="right" vertical="center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3" fontId="0" fillId="0" borderId="2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3"/>
  <sheetViews>
    <sheetView showGridLines="0" showZeros="0" workbookViewId="0"/>
  </sheetViews>
  <sheetFormatPr defaultColWidth="9.1640625" defaultRowHeight="11.25"/>
  <cols>
    <col min="1" max="1" width="163" customWidth="1"/>
    <col min="2" max="2" width="62.83203125" customWidth="1"/>
    <col min="3" max="256" width="9.1640625" customWidth="1"/>
  </cols>
  <sheetData>
    <row r="1" spans="1:16" ht="93" customHeight="1">
      <c r="A1" s="1" t="s">
        <v>182</v>
      </c>
    </row>
    <row r="2" spans="1:16" ht="93.75" customHeight="1">
      <c r="A2" s="58" t="s">
        <v>23</v>
      </c>
      <c r="N2" s="2"/>
      <c r="O2" s="2"/>
      <c r="P2" s="57">
        <v>3000.73</v>
      </c>
    </row>
    <row r="3" spans="1:16" ht="81.75" customHeight="1">
      <c r="A3" s="55" t="s">
        <v>235</v>
      </c>
      <c r="K3" s="2"/>
      <c r="L3" s="2"/>
      <c r="M3" s="2"/>
      <c r="N3" s="2"/>
    </row>
    <row r="4" spans="1:16" ht="81.75" customHeight="1">
      <c r="A4" s="3" t="s">
        <v>155</v>
      </c>
    </row>
    <row r="5" spans="1:16" ht="70.5" customHeight="1">
      <c r="A5" s="3" t="s">
        <v>93</v>
      </c>
    </row>
    <row r="6" spans="1:16" ht="12.75" customHeight="1">
      <c r="A6" s="4"/>
    </row>
    <row r="7" spans="1:16" ht="12.75" customHeight="1">
      <c r="A7" s="4"/>
    </row>
    <row r="8" spans="1:16" ht="12.75" customHeight="1">
      <c r="A8" s="4"/>
    </row>
    <row r="9" spans="1:16" ht="12.75" customHeight="1">
      <c r="A9" s="4"/>
    </row>
    <row r="10" spans="1:16" ht="12.75" customHeight="1">
      <c r="A10" s="4"/>
    </row>
    <row r="11" spans="1:16" ht="12.75" customHeight="1">
      <c r="A11" s="4"/>
    </row>
    <row r="12" spans="1:16" ht="12.75" customHeight="1">
      <c r="A12" s="4"/>
    </row>
    <row r="13" spans="1:16" ht="12.75" customHeight="1">
      <c r="A13" s="4"/>
    </row>
  </sheetData>
  <phoneticPr fontId="0" type="noConversion"/>
  <printOptions horizontalCentered="1" verticalCentered="1"/>
  <pageMargins left="0.74999998873613005" right="0.74999998873613005" top="0.78740157480314954" bottom="0.99999998498150677" header="0" footer="0"/>
  <pageSetup paperSize="9" scale="95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showGridLines="0" showZeros="0" workbookViewId="0"/>
  </sheetViews>
  <sheetFormatPr defaultColWidth="9.1640625" defaultRowHeight="12.75" customHeight="1"/>
  <cols>
    <col min="1" max="3" width="7.1640625" customWidth="1"/>
    <col min="4" max="4" width="16.5" customWidth="1"/>
    <col min="5" max="6" width="18.83203125" customWidth="1"/>
    <col min="7" max="7" width="15.83203125" customWidth="1"/>
    <col min="8" max="8" width="12.1640625" customWidth="1"/>
    <col min="9" max="9" width="17.33203125" customWidth="1"/>
    <col min="10" max="256" width="9.1640625" customWidth="1"/>
  </cols>
  <sheetData>
    <row r="1" spans="1:11" ht="29.25" customHeight="1">
      <c r="A1" s="2"/>
    </row>
    <row r="2" spans="1:11" ht="23.25" customHeight="1">
      <c r="A2" s="11" t="s">
        <v>153</v>
      </c>
      <c r="B2" s="11"/>
      <c r="C2" s="11"/>
      <c r="D2" s="11"/>
      <c r="E2" s="11"/>
      <c r="F2" s="11"/>
      <c r="G2" s="11"/>
      <c r="H2" s="11"/>
      <c r="I2" s="11"/>
    </row>
    <row r="3" spans="1:11" ht="26.25" customHeight="1">
      <c r="J3" s="12" t="s">
        <v>154</v>
      </c>
    </row>
    <row r="4" spans="1:11" ht="18" customHeight="1">
      <c r="A4" s="65" t="s">
        <v>298</v>
      </c>
      <c r="B4" s="65"/>
      <c r="C4" s="65"/>
      <c r="D4" s="65" t="s">
        <v>148</v>
      </c>
      <c r="E4" s="65" t="s">
        <v>177</v>
      </c>
      <c r="F4" s="65" t="s">
        <v>95</v>
      </c>
      <c r="G4" s="65" t="s">
        <v>6</v>
      </c>
      <c r="H4" s="65" t="s">
        <v>60</v>
      </c>
      <c r="I4" s="65" t="s">
        <v>121</v>
      </c>
      <c r="J4" s="66" t="s">
        <v>230</v>
      </c>
    </row>
    <row r="5" spans="1:11" ht="18" customHeight="1">
      <c r="A5" s="21" t="s">
        <v>114</v>
      </c>
      <c r="B5" s="21" t="s">
        <v>208</v>
      </c>
      <c r="C5" s="21" t="s">
        <v>204</v>
      </c>
      <c r="D5" s="65"/>
      <c r="E5" s="65"/>
      <c r="F5" s="65"/>
      <c r="G5" s="65"/>
      <c r="H5" s="65"/>
      <c r="I5" s="65"/>
      <c r="J5" s="66"/>
    </row>
    <row r="6" spans="1:11" ht="12.75" customHeight="1">
      <c r="A6" s="20" t="s">
        <v>190</v>
      </c>
      <c r="B6" s="20" t="s">
        <v>190</v>
      </c>
      <c r="C6" s="20" t="s">
        <v>190</v>
      </c>
      <c r="D6" s="20" t="s">
        <v>190</v>
      </c>
      <c r="E6" s="20" t="s">
        <v>190</v>
      </c>
      <c r="F6" s="20" t="s">
        <v>190</v>
      </c>
      <c r="G6" s="20" t="s">
        <v>190</v>
      </c>
      <c r="H6" s="20">
        <v>1</v>
      </c>
      <c r="I6" s="20">
        <v>2</v>
      </c>
      <c r="J6" s="20" t="s">
        <v>190</v>
      </c>
    </row>
    <row r="7" spans="1:11" ht="12.75" customHeight="1">
      <c r="A7" s="59"/>
      <c r="B7" s="59"/>
      <c r="C7" s="59"/>
      <c r="D7" s="59"/>
      <c r="E7" s="59" t="s">
        <v>65</v>
      </c>
      <c r="F7" s="59"/>
      <c r="G7" s="59"/>
      <c r="H7" s="62"/>
      <c r="I7" s="28">
        <v>454.1</v>
      </c>
      <c r="J7" s="61"/>
    </row>
    <row r="8" spans="1:11" ht="12.75" customHeight="1">
      <c r="A8" s="59"/>
      <c r="B8" s="59"/>
      <c r="C8" s="59"/>
      <c r="D8" s="59" t="s">
        <v>47</v>
      </c>
      <c r="E8" s="59" t="s">
        <v>23</v>
      </c>
      <c r="F8" s="59"/>
      <c r="G8" s="59"/>
      <c r="H8" s="62"/>
      <c r="I8" s="28">
        <v>454.1</v>
      </c>
      <c r="J8" s="61"/>
    </row>
    <row r="9" spans="1:11" ht="12.75" customHeight="1">
      <c r="A9" s="59"/>
      <c r="B9" s="59"/>
      <c r="C9" s="59"/>
      <c r="D9" s="59" t="s">
        <v>133</v>
      </c>
      <c r="E9" s="59" t="s">
        <v>70</v>
      </c>
      <c r="F9" s="59"/>
      <c r="G9" s="59"/>
      <c r="H9" s="62"/>
      <c r="I9" s="28">
        <v>454.1</v>
      </c>
      <c r="J9" s="61"/>
    </row>
    <row r="10" spans="1:11" ht="12.75" customHeight="1">
      <c r="A10" s="59" t="s">
        <v>290</v>
      </c>
      <c r="B10" s="59" t="s">
        <v>36</v>
      </c>
      <c r="C10" s="59" t="s">
        <v>233</v>
      </c>
      <c r="D10" s="59" t="s">
        <v>264</v>
      </c>
      <c r="E10" s="59" t="s">
        <v>57</v>
      </c>
      <c r="F10" s="59" t="s">
        <v>284</v>
      </c>
      <c r="G10" s="59" t="s">
        <v>198</v>
      </c>
      <c r="H10" s="62">
        <v>1</v>
      </c>
      <c r="I10" s="28">
        <v>13</v>
      </c>
      <c r="J10" s="61"/>
      <c r="K10" s="2"/>
    </row>
    <row r="11" spans="1:11" ht="12.75" customHeight="1">
      <c r="A11" s="59" t="s">
        <v>290</v>
      </c>
      <c r="B11" s="59" t="s">
        <v>36</v>
      </c>
      <c r="C11" s="59" t="s">
        <v>2</v>
      </c>
      <c r="D11" s="59" t="s">
        <v>264</v>
      </c>
      <c r="E11" s="59" t="s">
        <v>201</v>
      </c>
      <c r="F11" s="59" t="s">
        <v>215</v>
      </c>
      <c r="G11" s="59" t="s">
        <v>84</v>
      </c>
      <c r="H11" s="62">
        <v>1</v>
      </c>
      <c r="I11" s="28">
        <v>65</v>
      </c>
      <c r="J11" s="61"/>
      <c r="K11" s="2"/>
    </row>
    <row r="12" spans="1:11" ht="12.75" customHeight="1">
      <c r="A12" s="59" t="s">
        <v>290</v>
      </c>
      <c r="B12" s="59" t="s">
        <v>36</v>
      </c>
      <c r="C12" s="59" t="s">
        <v>2</v>
      </c>
      <c r="D12" s="59" t="s">
        <v>264</v>
      </c>
      <c r="E12" s="59" t="s">
        <v>262</v>
      </c>
      <c r="F12" s="59" t="s">
        <v>136</v>
      </c>
      <c r="G12" s="59" t="s">
        <v>71</v>
      </c>
      <c r="H12" s="62">
        <v>1</v>
      </c>
      <c r="I12" s="28">
        <v>100</v>
      </c>
      <c r="J12" s="61"/>
      <c r="K12" s="2"/>
    </row>
    <row r="13" spans="1:11" ht="12.75" customHeight="1">
      <c r="A13" s="59" t="s">
        <v>290</v>
      </c>
      <c r="B13" s="59" t="s">
        <v>36</v>
      </c>
      <c r="C13" s="59" t="s">
        <v>2</v>
      </c>
      <c r="D13" s="59" t="s">
        <v>264</v>
      </c>
      <c r="E13" s="59" t="s">
        <v>240</v>
      </c>
      <c r="F13" s="59" t="s">
        <v>195</v>
      </c>
      <c r="G13" s="59" t="s">
        <v>237</v>
      </c>
      <c r="H13" s="62">
        <v>1</v>
      </c>
      <c r="I13" s="28">
        <v>20</v>
      </c>
      <c r="J13" s="61"/>
      <c r="K13" s="2"/>
    </row>
    <row r="14" spans="1:11" ht="12.75" customHeight="1">
      <c r="A14" s="59" t="s">
        <v>290</v>
      </c>
      <c r="B14" s="59" t="s">
        <v>36</v>
      </c>
      <c r="C14" s="59" t="s">
        <v>2</v>
      </c>
      <c r="D14" s="59" t="s">
        <v>264</v>
      </c>
      <c r="E14" s="59" t="s">
        <v>240</v>
      </c>
      <c r="F14" s="59" t="s">
        <v>197</v>
      </c>
      <c r="G14" s="59" t="s">
        <v>156</v>
      </c>
      <c r="H14" s="62">
        <v>1</v>
      </c>
      <c r="I14" s="28">
        <v>30</v>
      </c>
      <c r="J14" s="61"/>
    </row>
    <row r="15" spans="1:11" ht="12.75" customHeight="1">
      <c r="A15" s="59" t="s">
        <v>290</v>
      </c>
      <c r="B15" s="59" t="s">
        <v>36</v>
      </c>
      <c r="C15" s="59" t="s">
        <v>2</v>
      </c>
      <c r="D15" s="59" t="s">
        <v>264</v>
      </c>
      <c r="E15" s="59" t="s">
        <v>240</v>
      </c>
      <c r="F15" s="59" t="s">
        <v>186</v>
      </c>
      <c r="G15" s="59" t="s">
        <v>17</v>
      </c>
      <c r="H15" s="62">
        <v>1</v>
      </c>
      <c r="I15" s="28">
        <v>190</v>
      </c>
      <c r="J15" s="61"/>
    </row>
    <row r="16" spans="1:11" ht="12.75" customHeight="1">
      <c r="A16" s="59" t="s">
        <v>290</v>
      </c>
      <c r="B16" s="59" t="s">
        <v>36</v>
      </c>
      <c r="C16" s="59" t="s">
        <v>2</v>
      </c>
      <c r="D16" s="59" t="s">
        <v>264</v>
      </c>
      <c r="E16" s="59" t="s">
        <v>258</v>
      </c>
      <c r="F16" s="59" t="s">
        <v>273</v>
      </c>
      <c r="G16" s="59" t="s">
        <v>273</v>
      </c>
      <c r="H16" s="62">
        <v>20</v>
      </c>
      <c r="I16" s="28">
        <v>10</v>
      </c>
      <c r="J16" s="61"/>
    </row>
    <row r="17" spans="1:10" ht="12.75" customHeight="1">
      <c r="A17" s="59" t="s">
        <v>290</v>
      </c>
      <c r="B17" s="59" t="s">
        <v>36</v>
      </c>
      <c r="C17" s="59" t="s">
        <v>2</v>
      </c>
      <c r="D17" s="59" t="s">
        <v>264</v>
      </c>
      <c r="E17" s="59" t="s">
        <v>258</v>
      </c>
      <c r="F17" s="59" t="s">
        <v>269</v>
      </c>
      <c r="G17" s="59" t="s">
        <v>184</v>
      </c>
      <c r="H17" s="62">
        <v>20</v>
      </c>
      <c r="I17" s="28">
        <v>10</v>
      </c>
      <c r="J17" s="61"/>
    </row>
    <row r="18" spans="1:10" ht="12.75" customHeight="1">
      <c r="A18" s="59" t="s">
        <v>290</v>
      </c>
      <c r="B18" s="59" t="s">
        <v>36</v>
      </c>
      <c r="C18" s="59" t="s">
        <v>2</v>
      </c>
      <c r="D18" s="59" t="s">
        <v>264</v>
      </c>
      <c r="E18" s="59" t="s">
        <v>258</v>
      </c>
      <c r="F18" s="59" t="s">
        <v>13</v>
      </c>
      <c r="G18" s="59" t="s">
        <v>13</v>
      </c>
      <c r="H18" s="62">
        <v>10</v>
      </c>
      <c r="I18" s="28">
        <v>6.1</v>
      </c>
      <c r="J18" s="61"/>
    </row>
    <row r="19" spans="1:10" ht="12.75" customHeight="1">
      <c r="A19" s="59" t="s">
        <v>290</v>
      </c>
      <c r="B19" s="59" t="s">
        <v>36</v>
      </c>
      <c r="C19" s="59" t="s">
        <v>2</v>
      </c>
      <c r="D19" s="59" t="s">
        <v>264</v>
      </c>
      <c r="E19" s="59" t="s">
        <v>258</v>
      </c>
      <c r="F19" s="59" t="s">
        <v>1</v>
      </c>
      <c r="G19" s="59" t="s">
        <v>72</v>
      </c>
      <c r="H19" s="62">
        <v>20</v>
      </c>
      <c r="I19" s="28">
        <v>10</v>
      </c>
      <c r="J19" s="61"/>
    </row>
    <row r="20" spans="1:10" ht="12.75" customHeight="1">
      <c r="I20" s="2"/>
    </row>
  </sheetData>
  <mergeCells count="8">
    <mergeCell ref="I4:I5"/>
    <mergeCell ref="J4:J5"/>
    <mergeCell ref="A4:C4"/>
    <mergeCell ref="D4:D5"/>
    <mergeCell ref="E4:E5"/>
    <mergeCell ref="F4:F5"/>
    <mergeCell ref="G4:G5"/>
    <mergeCell ref="H4:H5"/>
  </mergeCells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scale="80" fitToHeight="1000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"/>
  <sheetViews>
    <sheetView showGridLines="0" showZeros="0" workbookViewId="0"/>
  </sheetViews>
  <sheetFormatPr defaultColWidth="9.1640625" defaultRowHeight="12.75" customHeight="1"/>
  <cols>
    <col min="1" max="2" width="22.83203125" customWidth="1"/>
    <col min="3" max="11" width="11.83203125" customWidth="1"/>
    <col min="12" max="256" width="9.1640625" customWidth="1"/>
  </cols>
  <sheetData>
    <row r="1" spans="1:11" ht="30" customHeight="1">
      <c r="A1" s="2"/>
    </row>
    <row r="2" spans="1:11" ht="28.5" customHeight="1">
      <c r="A2" s="11" t="s">
        <v>138</v>
      </c>
      <c r="B2" s="13"/>
      <c r="C2" s="13"/>
      <c r="D2" s="13"/>
      <c r="E2" s="14"/>
      <c r="F2" s="14"/>
      <c r="G2" s="14"/>
      <c r="H2" s="14"/>
      <c r="I2" s="14"/>
      <c r="J2" s="14"/>
      <c r="K2" s="14"/>
    </row>
    <row r="3" spans="1:11" ht="22.5" customHeight="1">
      <c r="K3" s="12" t="s">
        <v>154</v>
      </c>
    </row>
    <row r="4" spans="1:11" ht="17.25" customHeight="1">
      <c r="A4" s="66" t="s">
        <v>148</v>
      </c>
      <c r="B4" s="66" t="s">
        <v>232</v>
      </c>
      <c r="C4" s="66" t="s">
        <v>65</v>
      </c>
      <c r="D4" s="65" t="s">
        <v>90</v>
      </c>
      <c r="E4" s="65"/>
      <c r="F4" s="65"/>
      <c r="G4" s="65"/>
      <c r="H4" s="65"/>
      <c r="I4" s="65"/>
      <c r="J4" s="65" t="s">
        <v>220</v>
      </c>
      <c r="K4" s="65" t="s">
        <v>171</v>
      </c>
    </row>
    <row r="5" spans="1:11" ht="23.25" customHeight="1">
      <c r="A5" s="66"/>
      <c r="B5" s="66"/>
      <c r="C5" s="66"/>
      <c r="D5" s="65" t="s">
        <v>161</v>
      </c>
      <c r="E5" s="65" t="s">
        <v>33</v>
      </c>
      <c r="F5" s="65" t="s">
        <v>147</v>
      </c>
      <c r="G5" s="65" t="s">
        <v>274</v>
      </c>
      <c r="H5" s="65"/>
      <c r="I5" s="65"/>
      <c r="J5" s="65"/>
      <c r="K5" s="65"/>
    </row>
    <row r="6" spans="1:11" ht="26.25" customHeight="1">
      <c r="A6" s="66"/>
      <c r="B6" s="66"/>
      <c r="C6" s="66"/>
      <c r="D6" s="65"/>
      <c r="E6" s="65"/>
      <c r="F6" s="65"/>
      <c r="G6" s="21" t="s">
        <v>161</v>
      </c>
      <c r="H6" s="21" t="s">
        <v>59</v>
      </c>
      <c r="I6" s="21" t="s">
        <v>297</v>
      </c>
      <c r="J6" s="65"/>
      <c r="K6" s="65"/>
    </row>
    <row r="7" spans="1:11" ht="17.25" customHeight="1">
      <c r="A7" s="20" t="s">
        <v>190</v>
      </c>
      <c r="B7" s="20" t="s">
        <v>190</v>
      </c>
      <c r="C7" s="20">
        <v>1</v>
      </c>
      <c r="D7" s="39">
        <v>2</v>
      </c>
      <c r="E7" s="39">
        <v>3</v>
      </c>
      <c r="F7" s="39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</row>
    <row r="8" spans="1:11" ht="12.75" customHeight="1">
      <c r="A8" s="59"/>
      <c r="B8" s="59" t="s">
        <v>65</v>
      </c>
      <c r="C8" s="35">
        <v>165</v>
      </c>
      <c r="D8" s="35">
        <v>53</v>
      </c>
      <c r="E8" s="35">
        <v>10</v>
      </c>
      <c r="F8" s="35">
        <v>5</v>
      </c>
      <c r="G8" s="35">
        <v>38</v>
      </c>
      <c r="H8" s="35">
        <v>0</v>
      </c>
      <c r="I8" s="35">
        <v>38</v>
      </c>
      <c r="J8" s="35">
        <v>27</v>
      </c>
      <c r="K8" s="35">
        <v>85</v>
      </c>
    </row>
    <row r="9" spans="1:11" ht="12.75" customHeight="1">
      <c r="A9" s="59" t="s">
        <v>47</v>
      </c>
      <c r="B9" s="59" t="s">
        <v>23</v>
      </c>
      <c r="C9" s="35">
        <v>165</v>
      </c>
      <c r="D9" s="35">
        <v>53</v>
      </c>
      <c r="E9" s="35">
        <v>10</v>
      </c>
      <c r="F9" s="35">
        <v>5</v>
      </c>
      <c r="G9" s="35">
        <v>38</v>
      </c>
      <c r="H9" s="35">
        <v>0</v>
      </c>
      <c r="I9" s="35">
        <v>38</v>
      </c>
      <c r="J9" s="35">
        <v>27</v>
      </c>
      <c r="K9" s="35">
        <v>85</v>
      </c>
    </row>
    <row r="10" spans="1:11" ht="12.75" customHeight="1">
      <c r="A10" s="59" t="s">
        <v>133</v>
      </c>
      <c r="B10" s="59" t="s">
        <v>70</v>
      </c>
      <c r="C10" s="35">
        <v>105</v>
      </c>
      <c r="D10" s="35">
        <v>53</v>
      </c>
      <c r="E10" s="35">
        <v>10</v>
      </c>
      <c r="F10" s="35">
        <v>5</v>
      </c>
      <c r="G10" s="35">
        <v>38</v>
      </c>
      <c r="H10" s="35">
        <v>0</v>
      </c>
      <c r="I10" s="35">
        <v>38</v>
      </c>
      <c r="J10" s="35">
        <v>24</v>
      </c>
      <c r="K10" s="35">
        <v>28</v>
      </c>
    </row>
    <row r="11" spans="1:11" ht="12.75" customHeight="1">
      <c r="A11" s="59" t="s">
        <v>55</v>
      </c>
      <c r="B11" s="59" t="s">
        <v>218</v>
      </c>
      <c r="C11" s="35">
        <v>60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3</v>
      </c>
      <c r="K11" s="35">
        <v>57</v>
      </c>
    </row>
    <row r="12" spans="1:11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12.75" customHeight="1">
      <c r="B13" s="2"/>
      <c r="D13" s="2"/>
      <c r="E13" s="2"/>
      <c r="F13" s="2"/>
      <c r="G13" s="2"/>
      <c r="H13" s="2"/>
      <c r="I13" s="2"/>
      <c r="J13" s="2"/>
      <c r="K13" s="2"/>
    </row>
    <row r="14" spans="1:11" ht="12.75" customHeight="1">
      <c r="B14" s="2"/>
      <c r="C14" s="2"/>
      <c r="E14" s="2"/>
      <c r="F14" s="2"/>
      <c r="G14" s="2"/>
      <c r="H14" s="2"/>
      <c r="I14" s="2"/>
      <c r="J14" s="2"/>
      <c r="K14" s="2"/>
    </row>
    <row r="15" spans="1:11" ht="12.75" customHeight="1">
      <c r="E15" s="2"/>
      <c r="F15" s="2"/>
      <c r="G15" s="2"/>
      <c r="H15" s="2"/>
      <c r="I15" s="2"/>
      <c r="J15" s="2"/>
      <c r="K15" s="2"/>
    </row>
    <row r="16" spans="1:11" ht="12.75" customHeight="1">
      <c r="F16" s="2"/>
      <c r="G16" s="2"/>
      <c r="H16" s="2"/>
      <c r="I16" s="2"/>
      <c r="J16" s="2"/>
      <c r="K16" s="2"/>
    </row>
    <row r="17" spans="6:11" ht="12.75" customHeight="1">
      <c r="F17" s="2"/>
      <c r="G17" s="2"/>
      <c r="H17" s="2"/>
      <c r="I17" s="2"/>
      <c r="J17" s="2"/>
      <c r="K17" s="2"/>
    </row>
    <row r="18" spans="6:11" ht="12.75" customHeight="1">
      <c r="G18" s="2"/>
      <c r="H18" s="2"/>
      <c r="K18" s="2"/>
    </row>
    <row r="19" spans="6:11" ht="12.75" customHeight="1">
      <c r="H19" s="2"/>
      <c r="K19" s="2"/>
    </row>
    <row r="20" spans="6:11" ht="12.75" customHeight="1">
      <c r="H20" s="2"/>
      <c r="K20" s="2"/>
    </row>
    <row r="21" spans="6:11" ht="12.75" customHeight="1">
      <c r="I21" s="2"/>
      <c r="K21" s="2"/>
    </row>
    <row r="22" spans="6:11" ht="12.75" customHeight="1">
      <c r="I22" s="2"/>
      <c r="J22" s="2"/>
    </row>
  </sheetData>
  <mergeCells count="10">
    <mergeCell ref="J4:J6"/>
    <mergeCell ref="K4:K6"/>
    <mergeCell ref="A4:A6"/>
    <mergeCell ref="B4:B6"/>
    <mergeCell ref="C4:C6"/>
    <mergeCell ref="D4:I4"/>
    <mergeCell ref="D5:D6"/>
    <mergeCell ref="E5:E6"/>
    <mergeCell ref="F5:F6"/>
    <mergeCell ref="G5:I5"/>
  </mergeCells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scale="95" fitToHeight="100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4"/>
  <sheetViews>
    <sheetView showGridLines="0" showZeros="0" tabSelected="1" workbookViewId="0"/>
  </sheetViews>
  <sheetFormatPr defaultColWidth="9.1640625" defaultRowHeight="12.75" customHeight="1"/>
  <cols>
    <col min="1" max="1" width="40.5" customWidth="1"/>
    <col min="2" max="2" width="23.33203125" customWidth="1"/>
    <col min="3" max="3" width="41" customWidth="1"/>
    <col min="4" max="4" width="28.6640625" customWidth="1"/>
    <col min="5" max="5" width="43" customWidth="1"/>
    <col min="6" max="6" width="24.1640625" customWidth="1"/>
    <col min="7" max="256" width="9.1640625" customWidth="1"/>
  </cols>
  <sheetData>
    <row r="1" spans="1:8" ht="22.5" customHeight="1">
      <c r="A1" s="17"/>
      <c r="B1" s="5"/>
      <c r="C1" s="5"/>
      <c r="D1" s="5"/>
      <c r="E1" s="5"/>
      <c r="F1" s="6"/>
    </row>
    <row r="2" spans="1:8" ht="22.5" customHeight="1">
      <c r="A2" s="16" t="s">
        <v>187</v>
      </c>
      <c r="B2" s="7"/>
      <c r="C2" s="7"/>
      <c r="D2" s="7"/>
      <c r="E2" s="7"/>
      <c r="F2" s="7"/>
    </row>
    <row r="3" spans="1:8" ht="22.5" customHeight="1">
      <c r="A3" s="63"/>
      <c r="B3" s="63"/>
      <c r="C3" s="8"/>
      <c r="D3" s="8"/>
      <c r="E3" s="9"/>
      <c r="F3" s="10" t="s">
        <v>154</v>
      </c>
    </row>
    <row r="4" spans="1:8" ht="22.5" customHeight="1">
      <c r="A4" s="64" t="s">
        <v>192</v>
      </c>
      <c r="B4" s="64"/>
      <c r="C4" s="64" t="s">
        <v>26</v>
      </c>
      <c r="D4" s="64"/>
      <c r="E4" s="64"/>
      <c r="F4" s="64"/>
    </row>
    <row r="5" spans="1:8" ht="22.5" customHeight="1">
      <c r="A5" s="22" t="s">
        <v>69</v>
      </c>
      <c r="B5" s="22" t="s">
        <v>131</v>
      </c>
      <c r="C5" s="56" t="s">
        <v>137</v>
      </c>
      <c r="D5" s="23" t="s">
        <v>131</v>
      </c>
      <c r="E5" s="22" t="s">
        <v>78</v>
      </c>
      <c r="F5" s="22" t="s">
        <v>131</v>
      </c>
    </row>
    <row r="6" spans="1:8" ht="22.5" customHeight="1">
      <c r="A6" s="40" t="s">
        <v>286</v>
      </c>
      <c r="B6" s="35">
        <f>SUM(B7,B11,B12,B14,B15,B16)</f>
        <v>2580.73</v>
      </c>
      <c r="C6" s="40" t="s">
        <v>286</v>
      </c>
      <c r="D6" s="35">
        <f>SUM(D7:D34)</f>
        <v>2580.7300000000005</v>
      </c>
      <c r="E6" s="29" t="s">
        <v>286</v>
      </c>
      <c r="F6" s="35">
        <f>SUM(F7,F11,F21,F22,F23)</f>
        <v>2580.73</v>
      </c>
    </row>
    <row r="7" spans="1:8" ht="22.5" customHeight="1">
      <c r="A7" s="24" t="s">
        <v>94</v>
      </c>
      <c r="B7" s="35">
        <v>2580.73</v>
      </c>
      <c r="C7" s="41" t="s">
        <v>219</v>
      </c>
      <c r="D7" s="35">
        <v>2371.92</v>
      </c>
      <c r="E7" s="29" t="s">
        <v>226</v>
      </c>
      <c r="F7" s="35">
        <v>1778.73</v>
      </c>
    </row>
    <row r="8" spans="1:8" ht="22.5" customHeight="1">
      <c r="A8" s="24" t="s">
        <v>254</v>
      </c>
      <c r="B8" s="35">
        <v>2580.73</v>
      </c>
      <c r="C8" s="41" t="s">
        <v>292</v>
      </c>
      <c r="D8" s="35">
        <v>0</v>
      </c>
      <c r="E8" s="29" t="s">
        <v>272</v>
      </c>
      <c r="F8" s="35">
        <v>1088.08</v>
      </c>
      <c r="H8" s="2"/>
    </row>
    <row r="9" spans="1:8" ht="22.5" customHeight="1">
      <c r="A9" s="42" t="s">
        <v>122</v>
      </c>
      <c r="B9" s="35">
        <v>0</v>
      </c>
      <c r="C9" s="41" t="s">
        <v>228</v>
      </c>
      <c r="D9" s="35">
        <v>0</v>
      </c>
      <c r="E9" s="29" t="s">
        <v>291</v>
      </c>
      <c r="F9" s="35">
        <v>517.86</v>
      </c>
    </row>
    <row r="10" spans="1:8" ht="22.5" customHeight="1">
      <c r="A10" s="24" t="s">
        <v>141</v>
      </c>
      <c r="B10" s="35">
        <v>0</v>
      </c>
      <c r="C10" s="41" t="s">
        <v>279</v>
      </c>
      <c r="D10" s="35">
        <v>0</v>
      </c>
      <c r="E10" s="29" t="s">
        <v>126</v>
      </c>
      <c r="F10" s="35">
        <v>172.79</v>
      </c>
    </row>
    <row r="11" spans="1:8" ht="22.5" customHeight="1">
      <c r="A11" s="24" t="s">
        <v>8</v>
      </c>
      <c r="B11" s="35">
        <v>0</v>
      </c>
      <c r="C11" s="41" t="s">
        <v>5</v>
      </c>
      <c r="D11" s="35">
        <v>85</v>
      </c>
      <c r="E11" s="29" t="s">
        <v>66</v>
      </c>
      <c r="F11" s="35">
        <v>802</v>
      </c>
    </row>
    <row r="12" spans="1:8" ht="22.5" customHeight="1">
      <c r="A12" s="24" t="s">
        <v>89</v>
      </c>
      <c r="B12" s="35">
        <v>0</v>
      </c>
      <c r="C12" s="41" t="s">
        <v>113</v>
      </c>
      <c r="D12" s="35">
        <v>0</v>
      </c>
      <c r="E12" s="29" t="s">
        <v>272</v>
      </c>
      <c r="F12" s="35">
        <v>0</v>
      </c>
    </row>
    <row r="13" spans="1:8" ht="22.5" customHeight="1">
      <c r="A13" s="24" t="s">
        <v>22</v>
      </c>
      <c r="B13" s="35">
        <v>0</v>
      </c>
      <c r="C13" s="41" t="s">
        <v>158</v>
      </c>
      <c r="D13" s="35">
        <v>0</v>
      </c>
      <c r="E13" s="29" t="s">
        <v>291</v>
      </c>
      <c r="F13" s="35">
        <v>765</v>
      </c>
    </row>
    <row r="14" spans="1:8" ht="22.5" customHeight="1">
      <c r="A14" s="24" t="s">
        <v>51</v>
      </c>
      <c r="B14" s="35">
        <v>0</v>
      </c>
      <c r="C14" s="41" t="s">
        <v>111</v>
      </c>
      <c r="D14" s="35">
        <v>9.0299999999999994</v>
      </c>
      <c r="E14" s="29" t="s">
        <v>126</v>
      </c>
      <c r="F14" s="35">
        <v>0</v>
      </c>
    </row>
    <row r="15" spans="1:8" ht="22.5" customHeight="1">
      <c r="A15" s="43" t="s">
        <v>104</v>
      </c>
      <c r="B15" s="35">
        <v>0</v>
      </c>
      <c r="C15" s="41" t="s">
        <v>164</v>
      </c>
      <c r="D15" s="35">
        <v>0</v>
      </c>
      <c r="E15" s="29" t="s">
        <v>212</v>
      </c>
      <c r="F15" s="35">
        <v>0</v>
      </c>
    </row>
    <row r="16" spans="1:8" ht="22.5" customHeight="1">
      <c r="A16" s="43" t="s">
        <v>43</v>
      </c>
      <c r="B16" s="35">
        <v>0</v>
      </c>
      <c r="C16" s="41" t="s">
        <v>223</v>
      </c>
      <c r="D16" s="35">
        <v>0</v>
      </c>
      <c r="E16" s="29" t="s">
        <v>140</v>
      </c>
      <c r="F16" s="35">
        <v>0</v>
      </c>
    </row>
    <row r="17" spans="1:6" ht="22.5" customHeight="1">
      <c r="A17" s="43" t="s">
        <v>48</v>
      </c>
      <c r="B17" s="35">
        <v>420</v>
      </c>
      <c r="C17" s="41" t="s">
        <v>79</v>
      </c>
      <c r="D17" s="35">
        <v>0</v>
      </c>
      <c r="E17" s="29" t="s">
        <v>19</v>
      </c>
      <c r="F17" s="35">
        <v>0</v>
      </c>
    </row>
    <row r="18" spans="1:6" ht="22.5" customHeight="1">
      <c r="A18" s="43"/>
      <c r="B18" s="28"/>
      <c r="C18" s="41" t="s">
        <v>11</v>
      </c>
      <c r="D18" s="35">
        <v>0</v>
      </c>
      <c r="E18" s="29" t="s">
        <v>295</v>
      </c>
      <c r="F18" s="35">
        <v>0</v>
      </c>
    </row>
    <row r="19" spans="1:6" ht="22.5" customHeight="1">
      <c r="A19" s="30"/>
      <c r="B19" s="32"/>
      <c r="C19" s="41" t="s">
        <v>81</v>
      </c>
      <c r="D19" s="35">
        <v>0</v>
      </c>
      <c r="E19" s="29" t="s">
        <v>100</v>
      </c>
      <c r="F19" s="35">
        <v>37</v>
      </c>
    </row>
    <row r="20" spans="1:6" ht="22.5" customHeight="1">
      <c r="A20" s="30"/>
      <c r="B20" s="28"/>
      <c r="C20" s="41" t="s">
        <v>63</v>
      </c>
      <c r="D20" s="35">
        <v>0</v>
      </c>
      <c r="E20" s="29" t="s">
        <v>31</v>
      </c>
      <c r="F20" s="35">
        <v>0</v>
      </c>
    </row>
    <row r="21" spans="1:6" ht="22.5" customHeight="1">
      <c r="A21" s="31"/>
      <c r="B21" s="28"/>
      <c r="C21" s="41" t="s">
        <v>288</v>
      </c>
      <c r="D21" s="35">
        <v>0</v>
      </c>
      <c r="E21" s="34" t="s">
        <v>248</v>
      </c>
      <c r="F21" s="35">
        <v>0</v>
      </c>
    </row>
    <row r="22" spans="1:6" ht="22.5" customHeight="1">
      <c r="A22" s="33"/>
      <c r="B22" s="28"/>
      <c r="C22" s="41" t="s">
        <v>229</v>
      </c>
      <c r="D22" s="35">
        <v>0</v>
      </c>
      <c r="E22" s="34" t="s">
        <v>225</v>
      </c>
      <c r="F22" s="35">
        <v>0</v>
      </c>
    </row>
    <row r="23" spans="1:6" ht="22.5" customHeight="1">
      <c r="A23" s="44"/>
      <c r="B23" s="28"/>
      <c r="C23" s="41" t="s">
        <v>76</v>
      </c>
      <c r="D23" s="35">
        <v>0</v>
      </c>
      <c r="E23" s="34" t="s">
        <v>165</v>
      </c>
      <c r="F23" s="35">
        <v>0</v>
      </c>
    </row>
    <row r="24" spans="1:6" ht="22.5" customHeight="1">
      <c r="A24" s="44"/>
      <c r="B24" s="28"/>
      <c r="C24" s="41" t="s">
        <v>259</v>
      </c>
      <c r="D24" s="35">
        <v>0</v>
      </c>
      <c r="E24" s="34" t="s">
        <v>48</v>
      </c>
      <c r="F24" s="35">
        <v>420</v>
      </c>
    </row>
    <row r="25" spans="1:6" ht="22.5" customHeight="1">
      <c r="A25" s="44"/>
      <c r="B25" s="28"/>
      <c r="C25" s="41" t="s">
        <v>166</v>
      </c>
      <c r="D25" s="35">
        <v>0</v>
      </c>
      <c r="E25" s="29" t="s">
        <v>41</v>
      </c>
      <c r="F25" s="35">
        <v>0</v>
      </c>
    </row>
    <row r="26" spans="1:6" ht="22.5" customHeight="1">
      <c r="A26" s="44"/>
      <c r="B26" s="28"/>
      <c r="C26" s="41" t="s">
        <v>245</v>
      </c>
      <c r="D26" s="35">
        <v>114.78</v>
      </c>
      <c r="E26" s="29" t="s">
        <v>50</v>
      </c>
      <c r="F26" s="35">
        <v>420</v>
      </c>
    </row>
    <row r="27" spans="1:6" ht="22.5" customHeight="1">
      <c r="A27" s="33"/>
      <c r="B27" s="32"/>
      <c r="C27" s="41" t="s">
        <v>56</v>
      </c>
      <c r="D27" s="35">
        <v>0</v>
      </c>
      <c r="E27" s="29" t="s">
        <v>283</v>
      </c>
      <c r="F27" s="35">
        <v>0</v>
      </c>
    </row>
    <row r="28" spans="1:6" ht="22.5" customHeight="1">
      <c r="A28" s="44"/>
      <c r="B28" s="28"/>
      <c r="C28" s="41" t="s">
        <v>125</v>
      </c>
      <c r="D28" s="35">
        <v>0</v>
      </c>
      <c r="E28" s="29" t="s">
        <v>49</v>
      </c>
      <c r="F28" s="35">
        <v>0</v>
      </c>
    </row>
    <row r="29" spans="1:6" ht="22.5" customHeight="1">
      <c r="A29" s="33"/>
      <c r="B29" s="32"/>
      <c r="C29" s="41" t="s">
        <v>18</v>
      </c>
      <c r="D29" s="35">
        <v>0</v>
      </c>
      <c r="E29" s="29" t="s">
        <v>183</v>
      </c>
      <c r="F29" s="35">
        <v>0</v>
      </c>
    </row>
    <row r="30" spans="1:6" ht="22.5" customHeight="1">
      <c r="A30" s="33"/>
      <c r="B30" s="28"/>
      <c r="C30" s="41" t="s">
        <v>188</v>
      </c>
      <c r="D30" s="35">
        <v>0</v>
      </c>
      <c r="E30" s="29" t="s">
        <v>261</v>
      </c>
      <c r="F30" s="35">
        <v>0</v>
      </c>
    </row>
    <row r="31" spans="1:6" ht="22.5" customHeight="1">
      <c r="A31" s="33"/>
      <c r="B31" s="28"/>
      <c r="C31" s="41" t="s">
        <v>234</v>
      </c>
      <c r="D31" s="35">
        <v>0</v>
      </c>
      <c r="E31" s="29" t="s">
        <v>62</v>
      </c>
      <c r="F31" s="35">
        <v>0</v>
      </c>
    </row>
    <row r="32" spans="1:6" ht="22.5" customHeight="1">
      <c r="A32" s="33"/>
      <c r="B32" s="28"/>
      <c r="C32" s="41" t="s">
        <v>251</v>
      </c>
      <c r="D32" s="35">
        <v>0</v>
      </c>
      <c r="E32" s="29" t="s">
        <v>162</v>
      </c>
      <c r="F32" s="35">
        <v>0</v>
      </c>
    </row>
    <row r="33" spans="1:6" ht="22.5" customHeight="1">
      <c r="A33" s="33"/>
      <c r="B33" s="28"/>
      <c r="C33" s="41" t="s">
        <v>163</v>
      </c>
      <c r="D33" s="35">
        <v>0</v>
      </c>
      <c r="E33" s="29" t="s">
        <v>151</v>
      </c>
      <c r="F33" s="35">
        <v>0</v>
      </c>
    </row>
    <row r="34" spans="1:6" ht="22.5" customHeight="1">
      <c r="A34" s="31"/>
      <c r="B34" s="28"/>
      <c r="C34" s="41" t="s">
        <v>175</v>
      </c>
      <c r="D34" s="35">
        <v>0</v>
      </c>
      <c r="E34" s="24"/>
      <c r="F34" s="37"/>
    </row>
    <row r="35" spans="1:6" ht="22.5" customHeight="1">
      <c r="A35" s="33"/>
      <c r="B35" s="28"/>
      <c r="C35" s="41" t="s">
        <v>48</v>
      </c>
      <c r="D35" s="35">
        <v>420</v>
      </c>
      <c r="E35" s="24"/>
      <c r="F35" s="37"/>
    </row>
    <row r="36" spans="1:6" ht="22.5" customHeight="1">
      <c r="A36" s="33"/>
      <c r="B36" s="28"/>
      <c r="C36" s="25"/>
      <c r="D36" s="36"/>
      <c r="E36" s="24"/>
      <c r="F36" s="37"/>
    </row>
    <row r="37" spans="1:6" ht="18" customHeight="1">
      <c r="A37" s="23" t="s">
        <v>61</v>
      </c>
      <c r="B37" s="32">
        <f>SUM(B6,B17)</f>
        <v>3000.73</v>
      </c>
      <c r="C37" s="23" t="s">
        <v>52</v>
      </c>
      <c r="D37" s="36">
        <f>SUM(D6,D35)</f>
        <v>3000.7300000000005</v>
      </c>
      <c r="E37" s="23" t="s">
        <v>52</v>
      </c>
      <c r="F37" s="37">
        <f>SUM(F6,F24)</f>
        <v>3000.73</v>
      </c>
    </row>
    <row r="38" spans="1:6" ht="18" customHeight="1">
      <c r="A38" s="45" t="s">
        <v>224</v>
      </c>
      <c r="B38" s="28">
        <v>0</v>
      </c>
      <c r="C38" s="43" t="s">
        <v>216</v>
      </c>
      <c r="D38" s="49">
        <f>SUM(B44)-SUM(D37)-SUM(D39)</f>
        <v>-4.5474735088646412E-13</v>
      </c>
      <c r="E38" s="43" t="s">
        <v>216</v>
      </c>
      <c r="F38" s="52">
        <f>D38</f>
        <v>-4.5474735088646412E-13</v>
      </c>
    </row>
    <row r="39" spans="1:6" ht="18" customHeight="1">
      <c r="A39" s="41" t="s">
        <v>207</v>
      </c>
      <c r="B39" s="28">
        <v>0</v>
      </c>
      <c r="C39" s="50" t="s">
        <v>39</v>
      </c>
      <c r="D39" s="35">
        <v>0</v>
      </c>
      <c r="E39" s="53" t="s">
        <v>39</v>
      </c>
      <c r="F39" s="35">
        <v>0</v>
      </c>
    </row>
    <row r="40" spans="1:6" ht="22.5" customHeight="1">
      <c r="A40" s="41" t="s">
        <v>32</v>
      </c>
      <c r="B40" s="28">
        <v>0</v>
      </c>
      <c r="C40" s="47"/>
      <c r="D40" s="51"/>
      <c r="E40" s="33"/>
      <c r="F40" s="54"/>
    </row>
    <row r="41" spans="1:6" ht="24.75" customHeight="1">
      <c r="A41" s="41" t="s">
        <v>85</v>
      </c>
      <c r="B41" s="28">
        <v>0</v>
      </c>
      <c r="C41" s="31"/>
      <c r="D41" s="46"/>
      <c r="E41" s="31"/>
      <c r="F41" s="46"/>
    </row>
    <row r="42" spans="1:6" ht="18" customHeight="1">
      <c r="A42" s="41" t="s">
        <v>275</v>
      </c>
      <c r="B42" s="28">
        <v>0</v>
      </c>
      <c r="C42" s="31"/>
      <c r="D42" s="46"/>
      <c r="E42" s="33"/>
      <c r="F42" s="46"/>
    </row>
    <row r="43" spans="1:6" ht="18" customHeight="1">
      <c r="A43" s="33"/>
      <c r="B43" s="32"/>
      <c r="C43" s="31"/>
      <c r="D43" s="46"/>
      <c r="E43" s="33"/>
      <c r="F43" s="46"/>
    </row>
    <row r="44" spans="1:6" ht="18" customHeight="1">
      <c r="A44" s="22" t="s">
        <v>25</v>
      </c>
      <c r="B44" s="32">
        <f>SUM(B37,B38,B39)</f>
        <v>3000.73</v>
      </c>
      <c r="C44" s="48" t="s">
        <v>4</v>
      </c>
      <c r="D44" s="46">
        <f>SUM(D37,D38,D39)</f>
        <v>3000.73</v>
      </c>
      <c r="E44" s="22" t="s">
        <v>4</v>
      </c>
      <c r="F44" s="35">
        <f>SUM(F37,F38,F39)</f>
        <v>3000.7299999999996</v>
      </c>
    </row>
  </sheetData>
  <mergeCells count="3">
    <mergeCell ref="A3:B3"/>
    <mergeCell ref="A4:B4"/>
    <mergeCell ref="C4:F4"/>
  </mergeCells>
  <phoneticPr fontId="0" type="noConversion"/>
  <printOptions horizontalCentered="1"/>
  <pageMargins left="0.74999998873613005" right="0.74999998873613005" top="0.78740157480314954" bottom="0.99999998498150677" header="0" footer="0"/>
  <pageSetup paperSize="9" scale="78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showGridLines="0" showZeros="0" workbookViewId="0"/>
  </sheetViews>
  <sheetFormatPr defaultColWidth="9.1640625" defaultRowHeight="12.75" customHeight="1"/>
  <cols>
    <col min="1" max="1" width="13.6640625" customWidth="1"/>
    <col min="2" max="2" width="30.5" customWidth="1"/>
    <col min="3" max="3" width="14.33203125" customWidth="1"/>
    <col min="4" max="4" width="11.6640625" customWidth="1"/>
    <col min="5" max="5" width="12.5" customWidth="1"/>
    <col min="6" max="12" width="14.33203125" customWidth="1"/>
    <col min="13" max="13" width="9.1640625" customWidth="1"/>
    <col min="14" max="14" width="14.33203125" customWidth="1"/>
    <col min="15" max="256" width="9.1640625" customWidth="1"/>
  </cols>
  <sheetData>
    <row r="1" spans="1:14" ht="29.25" customHeight="1">
      <c r="A1" s="2"/>
      <c r="B1" s="2"/>
    </row>
    <row r="2" spans="1:14" ht="35.25" customHeight="1">
      <c r="A2" s="15" t="s">
        <v>75</v>
      </c>
      <c r="B2" s="11"/>
      <c r="C2" s="11"/>
      <c r="D2" s="11"/>
      <c r="E2" s="11"/>
      <c r="F2" s="11"/>
      <c r="G2" s="11"/>
      <c r="H2" s="18"/>
      <c r="I2" s="18"/>
      <c r="J2" s="18"/>
      <c r="K2" s="18"/>
      <c r="L2" s="18"/>
      <c r="M2" s="18"/>
      <c r="N2" s="18"/>
    </row>
    <row r="3" spans="1:14" ht="21.75" customHeight="1">
      <c r="N3" s="12" t="s">
        <v>154</v>
      </c>
    </row>
    <row r="4" spans="1:14" ht="28.5" customHeight="1">
      <c r="A4" s="65" t="s">
        <v>148</v>
      </c>
      <c r="B4" s="65" t="s">
        <v>232</v>
      </c>
      <c r="C4" s="65" t="s">
        <v>65</v>
      </c>
      <c r="D4" s="65" t="s">
        <v>83</v>
      </c>
      <c r="E4" s="65"/>
      <c r="F4" s="65" t="s">
        <v>202</v>
      </c>
      <c r="G4" s="65" t="s">
        <v>27</v>
      </c>
      <c r="H4" s="65" t="s">
        <v>271</v>
      </c>
      <c r="I4" s="65" t="s">
        <v>134</v>
      </c>
      <c r="J4" s="65" t="s">
        <v>243</v>
      </c>
      <c r="K4" s="65" t="s">
        <v>224</v>
      </c>
      <c r="L4" s="65" t="s">
        <v>32</v>
      </c>
      <c r="M4" s="65" t="s">
        <v>207</v>
      </c>
      <c r="N4" s="65" t="s">
        <v>180</v>
      </c>
    </row>
    <row r="5" spans="1:14" ht="53.25" customHeight="1">
      <c r="A5" s="65"/>
      <c r="B5" s="65"/>
      <c r="C5" s="65"/>
      <c r="D5" s="19" t="s">
        <v>161</v>
      </c>
      <c r="E5" s="19" t="s">
        <v>139</v>
      </c>
      <c r="F5" s="65"/>
      <c r="G5" s="65"/>
      <c r="H5" s="65"/>
      <c r="I5" s="65"/>
      <c r="J5" s="65"/>
      <c r="K5" s="65"/>
      <c r="L5" s="65"/>
      <c r="M5" s="65"/>
      <c r="N5" s="65"/>
    </row>
    <row r="6" spans="1:14" ht="12.75" customHeight="1">
      <c r="A6" s="20" t="s">
        <v>190</v>
      </c>
      <c r="B6" s="20" t="s">
        <v>190</v>
      </c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  <c r="I6" s="20">
        <v>7</v>
      </c>
      <c r="J6" s="20">
        <v>8</v>
      </c>
      <c r="K6" s="20">
        <v>9</v>
      </c>
      <c r="L6" s="20">
        <v>10</v>
      </c>
      <c r="M6" s="20">
        <v>11</v>
      </c>
      <c r="N6" s="20">
        <v>12</v>
      </c>
    </row>
    <row r="7" spans="1:14" ht="12.75" customHeight="1">
      <c r="A7" s="59"/>
      <c r="B7" s="59" t="s">
        <v>65</v>
      </c>
      <c r="C7" s="28">
        <v>2580.73</v>
      </c>
      <c r="D7" s="28">
        <v>2580.73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</row>
    <row r="8" spans="1:14" ht="12.75" customHeight="1">
      <c r="A8" s="59" t="s">
        <v>47</v>
      </c>
      <c r="B8" s="59" t="s">
        <v>23</v>
      </c>
      <c r="C8" s="28">
        <v>2580.73</v>
      </c>
      <c r="D8" s="28">
        <v>2580.73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</row>
    <row r="9" spans="1:14" ht="12.75" customHeight="1">
      <c r="A9" s="59" t="s">
        <v>133</v>
      </c>
      <c r="B9" s="59" t="s">
        <v>70</v>
      </c>
      <c r="C9" s="28">
        <v>2510.73</v>
      </c>
      <c r="D9" s="28">
        <v>2510.73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</row>
    <row r="10" spans="1:14" ht="12.75" customHeight="1">
      <c r="A10" s="59" t="s">
        <v>55</v>
      </c>
      <c r="B10" s="59" t="s">
        <v>218</v>
      </c>
      <c r="C10" s="28">
        <v>70</v>
      </c>
      <c r="D10" s="28">
        <v>70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</row>
    <row r="11" spans="1:14" ht="12.75" customHeight="1">
      <c r="A11" s="2"/>
      <c r="C11" s="2"/>
      <c r="D11" s="2"/>
      <c r="E11" s="2"/>
      <c r="F11" s="2"/>
      <c r="M11" s="2"/>
      <c r="N11" s="2"/>
    </row>
    <row r="12" spans="1:14" ht="12.75" customHeight="1">
      <c r="A12" s="2"/>
      <c r="B12" s="2"/>
      <c r="C12" s="2"/>
      <c r="D12" s="2"/>
      <c r="E12" s="2"/>
      <c r="F12" s="2"/>
      <c r="M12" s="2"/>
      <c r="N12" s="2"/>
    </row>
    <row r="13" spans="1:14" ht="12.75" customHeight="1">
      <c r="B13" s="2"/>
      <c r="C13" s="2"/>
      <c r="D13" s="2"/>
      <c r="E13" s="2"/>
      <c r="F13" s="2"/>
      <c r="G13" s="2"/>
      <c r="H13" s="2"/>
      <c r="M13" s="2"/>
      <c r="N13" s="2"/>
    </row>
    <row r="14" spans="1:14" ht="12.75" customHeight="1">
      <c r="B14" s="2"/>
      <c r="C14" s="2"/>
      <c r="D14" s="2"/>
      <c r="E14" s="2"/>
      <c r="F14" s="2"/>
      <c r="G14" s="2"/>
      <c r="M14" s="2"/>
      <c r="N14" s="2"/>
    </row>
    <row r="15" spans="1:14" ht="12.75" customHeight="1">
      <c r="C15" s="2"/>
      <c r="D15" s="2"/>
      <c r="E15" s="2"/>
      <c r="M15" s="2"/>
      <c r="N15" s="2"/>
    </row>
    <row r="16" spans="1:14" ht="12.75" customHeight="1">
      <c r="C16" s="2"/>
      <c r="D16" s="2"/>
      <c r="E16" s="2"/>
      <c r="F16" s="2"/>
      <c r="K16" s="2"/>
      <c r="M16" s="2"/>
      <c r="N16" s="2"/>
    </row>
    <row r="17" spans="6:14" ht="12.75" customHeight="1">
      <c r="F17" s="2"/>
      <c r="L17" s="2"/>
      <c r="M17" s="2"/>
      <c r="N17" s="2"/>
    </row>
    <row r="18" spans="6:14" ht="12.75" customHeight="1">
      <c r="L18" s="2"/>
      <c r="M18" s="2"/>
      <c r="N18" s="2"/>
    </row>
    <row r="19" spans="6:14" ht="12.75" customHeight="1">
      <c r="L19" s="2"/>
      <c r="N19" s="2"/>
    </row>
    <row r="20" spans="6:14" ht="12.75" customHeight="1">
      <c r="L20" s="2"/>
      <c r="M20" s="2"/>
      <c r="N20" s="2"/>
    </row>
    <row r="21" spans="6:14" ht="12.75" customHeight="1">
      <c r="M21" s="2"/>
      <c r="N21" s="2"/>
    </row>
  </sheetData>
  <mergeCells count="13">
    <mergeCell ref="I4:I5"/>
    <mergeCell ref="J4:J5"/>
    <mergeCell ref="K4:K5"/>
    <mergeCell ref="L4:L5"/>
    <mergeCell ref="N4:N5"/>
    <mergeCell ref="M4:M5"/>
    <mergeCell ref="A4:A5"/>
    <mergeCell ref="B4:B5"/>
    <mergeCell ref="C4:C5"/>
    <mergeCell ref="F4:F5"/>
    <mergeCell ref="G4:G5"/>
    <mergeCell ref="H4:H5"/>
    <mergeCell ref="D4:E4"/>
  </mergeCells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7"/>
  <sheetViews>
    <sheetView showGridLines="0" showZeros="0" workbookViewId="0"/>
  </sheetViews>
  <sheetFormatPr defaultColWidth="9.1640625" defaultRowHeight="12.75" customHeight="1"/>
  <cols>
    <col min="1" max="1" width="13.6640625" customWidth="1"/>
    <col min="2" max="2" width="30.5" customWidth="1"/>
    <col min="3" max="3" width="14.33203125" customWidth="1"/>
    <col min="4" max="4" width="12.33203125" customWidth="1"/>
    <col min="5" max="5" width="13" customWidth="1"/>
    <col min="6" max="9" width="14.33203125" customWidth="1"/>
    <col min="10" max="10" width="9.1640625" customWidth="1"/>
    <col min="11" max="12" width="14.33203125" customWidth="1"/>
    <col min="13" max="256" width="9.1640625" customWidth="1"/>
  </cols>
  <sheetData>
    <row r="1" spans="1:12" ht="29.25" customHeight="1">
      <c r="A1" s="2"/>
      <c r="B1" s="2"/>
    </row>
    <row r="2" spans="1:12" ht="35.25" customHeight="1">
      <c r="A2" s="15" t="s">
        <v>45</v>
      </c>
      <c r="B2" s="11"/>
      <c r="C2" s="11"/>
      <c r="D2" s="11"/>
      <c r="E2" s="11"/>
      <c r="F2" s="11"/>
      <c r="G2" s="11"/>
      <c r="H2" s="18"/>
      <c r="I2" s="18"/>
      <c r="J2" s="18"/>
      <c r="K2" s="18"/>
      <c r="L2" s="18"/>
    </row>
    <row r="3" spans="1:12" ht="21.75" customHeight="1">
      <c r="L3" s="12" t="s">
        <v>154</v>
      </c>
    </row>
    <row r="4" spans="1:12" ht="36.75" customHeight="1">
      <c r="A4" s="65" t="s">
        <v>148</v>
      </c>
      <c r="B4" s="65" t="s">
        <v>232</v>
      </c>
      <c r="C4" s="65" t="s">
        <v>65</v>
      </c>
      <c r="D4" s="65" t="s">
        <v>83</v>
      </c>
      <c r="E4" s="65"/>
      <c r="F4" s="65" t="s">
        <v>202</v>
      </c>
      <c r="G4" s="65" t="s">
        <v>271</v>
      </c>
      <c r="H4" s="65" t="s">
        <v>134</v>
      </c>
      <c r="I4" s="65" t="s">
        <v>243</v>
      </c>
      <c r="J4" s="65" t="s">
        <v>207</v>
      </c>
      <c r="K4" s="65" t="s">
        <v>180</v>
      </c>
      <c r="L4" s="65" t="s">
        <v>32</v>
      </c>
    </row>
    <row r="5" spans="1:12" ht="51.75" customHeight="1">
      <c r="A5" s="65"/>
      <c r="B5" s="65"/>
      <c r="C5" s="65"/>
      <c r="D5" s="19" t="s">
        <v>161</v>
      </c>
      <c r="E5" s="19" t="s">
        <v>150</v>
      </c>
      <c r="F5" s="65"/>
      <c r="G5" s="65"/>
      <c r="H5" s="65"/>
      <c r="I5" s="65"/>
      <c r="J5" s="65"/>
      <c r="K5" s="65"/>
      <c r="L5" s="65"/>
    </row>
    <row r="6" spans="1:12" ht="12.75" customHeight="1">
      <c r="A6" s="20" t="s">
        <v>190</v>
      </c>
      <c r="B6" s="20" t="s">
        <v>190</v>
      </c>
      <c r="C6" s="20">
        <v>1</v>
      </c>
      <c r="D6" s="20">
        <v>2</v>
      </c>
      <c r="E6" s="20">
        <v>3</v>
      </c>
      <c r="F6" s="20">
        <v>4</v>
      </c>
      <c r="G6" s="20">
        <v>5</v>
      </c>
      <c r="H6" s="20">
        <v>6</v>
      </c>
      <c r="I6" s="20">
        <v>7</v>
      </c>
      <c r="J6" s="20">
        <v>8</v>
      </c>
      <c r="K6" s="20">
        <v>9</v>
      </c>
      <c r="L6" s="20">
        <v>10</v>
      </c>
    </row>
    <row r="7" spans="1:12" ht="12.75" customHeight="1">
      <c r="A7" s="59"/>
      <c r="B7" s="59" t="s">
        <v>65</v>
      </c>
      <c r="C7" s="35">
        <v>2580.73</v>
      </c>
      <c r="D7" s="35">
        <v>2580.73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</row>
    <row r="8" spans="1:12" ht="12.75" customHeight="1">
      <c r="A8" s="59" t="s">
        <v>47</v>
      </c>
      <c r="B8" s="59" t="s">
        <v>23</v>
      </c>
      <c r="C8" s="35">
        <v>2580.73</v>
      </c>
      <c r="D8" s="35">
        <v>2580.73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</row>
    <row r="9" spans="1:12" ht="12.75" customHeight="1">
      <c r="A9" s="59" t="s">
        <v>133</v>
      </c>
      <c r="B9" s="59" t="s">
        <v>70</v>
      </c>
      <c r="C9" s="35">
        <v>2510.73</v>
      </c>
      <c r="D9" s="35">
        <v>2510.73</v>
      </c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</row>
    <row r="10" spans="1:12" ht="12.75" customHeight="1">
      <c r="A10" s="59" t="s">
        <v>55</v>
      </c>
      <c r="B10" s="59" t="s">
        <v>218</v>
      </c>
      <c r="C10" s="35">
        <v>70</v>
      </c>
      <c r="D10" s="35">
        <v>70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</row>
    <row r="11" spans="1:12" ht="12.75" customHeight="1">
      <c r="A11" s="2"/>
      <c r="B11" s="2"/>
      <c r="C11" s="2"/>
      <c r="D11" s="2"/>
      <c r="E11" s="2"/>
      <c r="F11" s="2"/>
      <c r="G11" s="2"/>
      <c r="I11" s="2"/>
      <c r="J11" s="2"/>
      <c r="K11" s="2"/>
      <c r="L11" s="2"/>
    </row>
    <row r="12" spans="1:12" ht="12.75" customHeight="1">
      <c r="A12" s="2"/>
      <c r="B12" s="2"/>
      <c r="C12" s="2"/>
      <c r="D12" s="2"/>
      <c r="E12" s="2"/>
      <c r="F12" s="2"/>
      <c r="I12" s="2"/>
      <c r="J12" s="2"/>
      <c r="K12" s="2"/>
      <c r="L12" s="2"/>
    </row>
    <row r="13" spans="1:12" ht="12.75" customHeight="1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2" ht="12.75" customHeight="1">
      <c r="B14" s="2"/>
      <c r="C14" s="2"/>
      <c r="D14" s="2"/>
      <c r="E14" s="2"/>
      <c r="F14" s="2"/>
      <c r="G14" s="2"/>
      <c r="I14" s="2"/>
      <c r="J14" s="2"/>
      <c r="K14" s="2"/>
    </row>
    <row r="15" spans="1:12" ht="12.75" customHeight="1">
      <c r="C15" s="2"/>
      <c r="D15" s="2"/>
      <c r="E15" s="2"/>
      <c r="I15" s="2"/>
      <c r="J15" s="2"/>
      <c r="K15" s="2"/>
    </row>
    <row r="16" spans="1:12" ht="12.75" customHeight="1">
      <c r="C16" s="2"/>
      <c r="D16" s="2"/>
      <c r="E16" s="2"/>
      <c r="F16" s="2"/>
      <c r="I16" s="2"/>
      <c r="J16" s="2"/>
      <c r="K16" s="2"/>
    </row>
    <row r="17" spans="6:11" ht="12.75" customHeight="1">
      <c r="F17" s="2"/>
      <c r="I17" s="2"/>
      <c r="J17" s="2"/>
      <c r="K17" s="2"/>
    </row>
  </sheetData>
  <mergeCells count="11">
    <mergeCell ref="I4:I5"/>
    <mergeCell ref="K4:K5"/>
    <mergeCell ref="L4:L5"/>
    <mergeCell ref="J4:J5"/>
    <mergeCell ref="D4:E4"/>
    <mergeCell ref="A4:A5"/>
    <mergeCell ref="B4:B5"/>
    <mergeCell ref="C4:C5"/>
    <mergeCell ref="F4:F5"/>
    <mergeCell ref="G4:G5"/>
    <mergeCell ref="H4:H5"/>
  </mergeCells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showGridLines="0" showZeros="0" workbookViewId="0"/>
  </sheetViews>
  <sheetFormatPr defaultColWidth="9.1640625" defaultRowHeight="12.75" customHeight="1"/>
  <cols>
    <col min="1" max="6" width="21.33203125" customWidth="1"/>
    <col min="7" max="256" width="9.1640625" customWidth="1"/>
  </cols>
  <sheetData>
    <row r="1" spans="1:6" ht="30" customHeight="1">
      <c r="A1" s="2"/>
    </row>
    <row r="2" spans="1:6" ht="28.5" customHeight="1">
      <c r="A2" s="11" t="s">
        <v>203</v>
      </c>
      <c r="B2" s="11"/>
      <c r="C2" s="11"/>
      <c r="D2" s="11"/>
      <c r="E2" s="11"/>
      <c r="F2" s="11"/>
    </row>
    <row r="3" spans="1:6" ht="22.5" customHeight="1">
      <c r="F3" s="12" t="s">
        <v>154</v>
      </c>
    </row>
    <row r="4" spans="1:6" ht="22.5" customHeight="1">
      <c r="A4" s="21" t="s">
        <v>98</v>
      </c>
      <c r="B4" s="21" t="s">
        <v>268</v>
      </c>
      <c r="C4" s="21" t="s">
        <v>65</v>
      </c>
      <c r="D4" s="21" t="s">
        <v>21</v>
      </c>
      <c r="E4" s="21" t="s">
        <v>176</v>
      </c>
      <c r="F4" s="21" t="s">
        <v>174</v>
      </c>
    </row>
    <row r="5" spans="1:6" ht="15.75" customHeight="1">
      <c r="A5" s="20" t="s">
        <v>190</v>
      </c>
      <c r="B5" s="20" t="s">
        <v>190</v>
      </c>
      <c r="C5" s="20">
        <v>1</v>
      </c>
      <c r="D5" s="20">
        <v>2</v>
      </c>
      <c r="E5" s="20">
        <v>3</v>
      </c>
      <c r="F5" s="20" t="s">
        <v>190</v>
      </c>
    </row>
    <row r="6" spans="1:6" ht="12.75" customHeight="1">
      <c r="A6" s="59"/>
      <c r="B6" s="59" t="s">
        <v>65</v>
      </c>
      <c r="C6" s="35">
        <v>2580.73</v>
      </c>
      <c r="D6" s="35">
        <v>1778.73</v>
      </c>
      <c r="E6" s="35">
        <v>802</v>
      </c>
      <c r="F6" s="60"/>
    </row>
    <row r="7" spans="1:6" ht="12.75" customHeight="1">
      <c r="A7" s="59" t="s">
        <v>290</v>
      </c>
      <c r="B7" s="59" t="s">
        <v>44</v>
      </c>
      <c r="C7" s="35">
        <v>2371.92</v>
      </c>
      <c r="D7" s="35">
        <v>1569.92</v>
      </c>
      <c r="E7" s="35">
        <v>802</v>
      </c>
      <c r="F7" s="60"/>
    </row>
    <row r="8" spans="1:6" ht="12.75" customHeight="1">
      <c r="A8" s="59" t="s">
        <v>285</v>
      </c>
      <c r="B8" s="59" t="s">
        <v>20</v>
      </c>
      <c r="C8" s="35">
        <v>2371.92</v>
      </c>
      <c r="D8" s="35">
        <v>1569.92</v>
      </c>
      <c r="E8" s="35">
        <v>802</v>
      </c>
      <c r="F8" s="60"/>
    </row>
    <row r="9" spans="1:6" ht="12.75" customHeight="1">
      <c r="A9" s="59" t="s">
        <v>130</v>
      </c>
      <c r="B9" s="59" t="s">
        <v>221</v>
      </c>
      <c r="C9" s="35">
        <v>1569.92</v>
      </c>
      <c r="D9" s="35">
        <v>1569.92</v>
      </c>
      <c r="E9" s="35">
        <v>0</v>
      </c>
      <c r="F9" s="60"/>
    </row>
    <row r="10" spans="1:6" ht="12.75" customHeight="1">
      <c r="A10" s="59" t="s">
        <v>210</v>
      </c>
      <c r="B10" s="59" t="s">
        <v>256</v>
      </c>
      <c r="C10" s="35">
        <v>802</v>
      </c>
      <c r="D10" s="35">
        <v>0</v>
      </c>
      <c r="E10" s="35">
        <v>802</v>
      </c>
      <c r="F10" s="60"/>
    </row>
    <row r="11" spans="1:6" ht="12.75" customHeight="1">
      <c r="A11" s="59" t="s">
        <v>293</v>
      </c>
      <c r="B11" s="59" t="s">
        <v>222</v>
      </c>
      <c r="C11" s="35">
        <v>85</v>
      </c>
      <c r="D11" s="35">
        <v>85</v>
      </c>
      <c r="E11" s="35">
        <v>0</v>
      </c>
      <c r="F11" s="60"/>
    </row>
    <row r="12" spans="1:6" ht="12.75" customHeight="1">
      <c r="A12" s="59" t="s">
        <v>40</v>
      </c>
      <c r="B12" s="59" t="s">
        <v>214</v>
      </c>
      <c r="C12" s="35">
        <v>85</v>
      </c>
      <c r="D12" s="35">
        <v>85</v>
      </c>
      <c r="E12" s="35">
        <v>0</v>
      </c>
      <c r="F12" s="60"/>
    </row>
    <row r="13" spans="1:6" ht="12.75" customHeight="1">
      <c r="A13" s="59" t="s">
        <v>179</v>
      </c>
      <c r="B13" s="59" t="s">
        <v>116</v>
      </c>
      <c r="C13" s="35">
        <v>85</v>
      </c>
      <c r="D13" s="35">
        <v>85</v>
      </c>
      <c r="E13" s="35">
        <v>0</v>
      </c>
      <c r="F13" s="60"/>
    </row>
    <row r="14" spans="1:6" ht="12.75" customHeight="1">
      <c r="A14" s="59" t="s">
        <v>68</v>
      </c>
      <c r="B14" s="59" t="s">
        <v>205</v>
      </c>
      <c r="C14" s="35">
        <v>9.0299999999999994</v>
      </c>
      <c r="D14" s="35">
        <v>9.0299999999999994</v>
      </c>
      <c r="E14" s="35">
        <v>0</v>
      </c>
      <c r="F14" s="60"/>
    </row>
    <row r="15" spans="1:6" ht="12.75" customHeight="1">
      <c r="A15" s="59" t="s">
        <v>241</v>
      </c>
      <c r="B15" s="59" t="s">
        <v>173</v>
      </c>
      <c r="C15" s="35">
        <v>9.0299999999999994</v>
      </c>
      <c r="D15" s="35">
        <v>9.0299999999999994</v>
      </c>
      <c r="E15" s="35">
        <v>0</v>
      </c>
      <c r="F15" s="60"/>
    </row>
    <row r="16" spans="1:6" ht="12.75" customHeight="1">
      <c r="A16" s="59" t="s">
        <v>118</v>
      </c>
      <c r="B16" s="59" t="s">
        <v>87</v>
      </c>
      <c r="C16" s="35">
        <v>8.31</v>
      </c>
      <c r="D16" s="35">
        <v>8.31</v>
      </c>
      <c r="E16" s="35">
        <v>0</v>
      </c>
      <c r="F16" s="60"/>
    </row>
    <row r="17" spans="1:6" ht="12.75" customHeight="1">
      <c r="A17" s="59" t="s">
        <v>267</v>
      </c>
      <c r="B17" s="59" t="s">
        <v>129</v>
      </c>
      <c r="C17" s="35">
        <v>0.72</v>
      </c>
      <c r="D17" s="35">
        <v>0.72</v>
      </c>
      <c r="E17" s="35">
        <v>0</v>
      </c>
      <c r="F17" s="60"/>
    </row>
    <row r="18" spans="1:6" ht="12.75" customHeight="1">
      <c r="A18" s="59" t="s">
        <v>106</v>
      </c>
      <c r="B18" s="59" t="s">
        <v>252</v>
      </c>
      <c r="C18" s="35">
        <v>114.78</v>
      </c>
      <c r="D18" s="35">
        <v>114.78</v>
      </c>
      <c r="E18" s="35">
        <v>0</v>
      </c>
      <c r="F18" s="60"/>
    </row>
    <row r="19" spans="1:6" ht="12.75" customHeight="1">
      <c r="A19" s="59" t="s">
        <v>146</v>
      </c>
      <c r="B19" s="59" t="s">
        <v>42</v>
      </c>
      <c r="C19" s="35">
        <v>114.78</v>
      </c>
      <c r="D19" s="35">
        <v>114.78</v>
      </c>
      <c r="E19" s="35">
        <v>0</v>
      </c>
      <c r="F19" s="60"/>
    </row>
    <row r="20" spans="1:6" ht="12.75" customHeight="1">
      <c r="A20" s="59" t="s">
        <v>217</v>
      </c>
      <c r="B20" s="59" t="s">
        <v>299</v>
      </c>
      <c r="C20" s="35">
        <v>114.78</v>
      </c>
      <c r="D20" s="35">
        <v>114.78</v>
      </c>
      <c r="E20" s="35">
        <v>0</v>
      </c>
      <c r="F20" s="60"/>
    </row>
  </sheetData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showGridLines="0" showZeros="0" workbookViewId="0"/>
  </sheetViews>
  <sheetFormatPr defaultColWidth="9.1640625" defaultRowHeight="12.75" customHeight="1"/>
  <cols>
    <col min="1" max="1" width="21.33203125" customWidth="1"/>
    <col min="2" max="2" width="27.33203125" customWidth="1"/>
    <col min="3" max="6" width="21.33203125" customWidth="1"/>
    <col min="7" max="256" width="9.1640625" customWidth="1"/>
  </cols>
  <sheetData>
    <row r="1" spans="1:6" ht="30" customHeight="1">
      <c r="A1" s="2"/>
    </row>
    <row r="2" spans="1:6" ht="28.5" customHeight="1">
      <c r="A2" s="11" t="s">
        <v>37</v>
      </c>
      <c r="B2" s="11"/>
      <c r="C2" s="11"/>
      <c r="D2" s="11"/>
      <c r="E2" s="11"/>
      <c r="F2" s="11"/>
    </row>
    <row r="3" spans="1:6" ht="22.5" customHeight="1">
      <c r="F3" s="12" t="s">
        <v>154</v>
      </c>
    </row>
    <row r="4" spans="1:6" ht="22.5" customHeight="1">
      <c r="A4" s="21" t="s">
        <v>144</v>
      </c>
      <c r="B4" s="21" t="s">
        <v>247</v>
      </c>
      <c r="C4" s="21" t="s">
        <v>65</v>
      </c>
      <c r="D4" s="21" t="s">
        <v>21</v>
      </c>
      <c r="E4" s="21" t="s">
        <v>176</v>
      </c>
      <c r="F4" s="21" t="s">
        <v>174</v>
      </c>
    </row>
    <row r="5" spans="1:6" ht="15.75" customHeight="1">
      <c r="A5" s="20" t="s">
        <v>190</v>
      </c>
      <c r="B5" s="20" t="s">
        <v>190</v>
      </c>
      <c r="C5" s="20">
        <v>1</v>
      </c>
      <c r="D5" s="20">
        <v>2</v>
      </c>
      <c r="E5" s="20">
        <v>3</v>
      </c>
      <c r="F5" s="20" t="s">
        <v>190</v>
      </c>
    </row>
    <row r="6" spans="1:6" ht="12.75" customHeight="1">
      <c r="A6" s="61"/>
      <c r="B6" s="61" t="s">
        <v>65</v>
      </c>
      <c r="C6" s="35">
        <v>2580.73</v>
      </c>
      <c r="D6" s="35">
        <v>1778.73</v>
      </c>
      <c r="E6" s="35">
        <v>802</v>
      </c>
      <c r="F6" s="60"/>
    </row>
    <row r="7" spans="1:6" ht="12.75" customHeight="1">
      <c r="A7" s="61" t="s">
        <v>238</v>
      </c>
      <c r="B7" s="61" t="s">
        <v>160</v>
      </c>
      <c r="C7" s="35">
        <v>1088.08</v>
      </c>
      <c r="D7" s="35">
        <v>1088.08</v>
      </c>
      <c r="E7" s="35">
        <v>0</v>
      </c>
      <c r="F7" s="60"/>
    </row>
    <row r="8" spans="1:6" ht="12.75" customHeight="1">
      <c r="A8" s="61" t="s">
        <v>24</v>
      </c>
      <c r="B8" s="61" t="s">
        <v>253</v>
      </c>
      <c r="C8" s="35">
        <v>520</v>
      </c>
      <c r="D8" s="35">
        <v>520</v>
      </c>
      <c r="E8" s="35">
        <v>0</v>
      </c>
      <c r="F8" s="60"/>
    </row>
    <row r="9" spans="1:6" ht="12.75" customHeight="1">
      <c r="A9" s="61" t="s">
        <v>103</v>
      </c>
      <c r="B9" s="61" t="s">
        <v>135</v>
      </c>
      <c r="C9" s="35">
        <v>440.12</v>
      </c>
      <c r="D9" s="35">
        <v>440.12</v>
      </c>
      <c r="E9" s="35">
        <v>0</v>
      </c>
      <c r="F9" s="60"/>
    </row>
    <row r="10" spans="1:6" ht="12.75" customHeight="1">
      <c r="A10" s="61" t="s">
        <v>257</v>
      </c>
      <c r="B10" s="61" t="s">
        <v>58</v>
      </c>
      <c r="C10" s="35">
        <v>96.97</v>
      </c>
      <c r="D10" s="35">
        <v>96.97</v>
      </c>
      <c r="E10" s="35">
        <v>0</v>
      </c>
      <c r="F10" s="60"/>
    </row>
    <row r="11" spans="1:6" ht="12.75" customHeight="1">
      <c r="A11" s="61" t="s">
        <v>242</v>
      </c>
      <c r="B11" s="61" t="s">
        <v>120</v>
      </c>
      <c r="C11" s="35">
        <v>30.99</v>
      </c>
      <c r="D11" s="35">
        <v>30.99</v>
      </c>
      <c r="E11" s="35">
        <v>0</v>
      </c>
      <c r="F11" s="60"/>
    </row>
    <row r="12" spans="1:6" ht="12.75" customHeight="1">
      <c r="A12" s="61" t="s">
        <v>159</v>
      </c>
      <c r="B12" s="61" t="s">
        <v>194</v>
      </c>
      <c r="C12" s="35">
        <v>1282.8599999999999</v>
      </c>
      <c r="D12" s="35">
        <v>517.86</v>
      </c>
      <c r="E12" s="35">
        <v>765</v>
      </c>
      <c r="F12" s="60"/>
    </row>
    <row r="13" spans="1:6" ht="12.75" customHeight="1">
      <c r="A13" s="61" t="s">
        <v>108</v>
      </c>
      <c r="B13" s="61" t="s">
        <v>123</v>
      </c>
      <c r="C13" s="35">
        <v>136.5</v>
      </c>
      <c r="D13" s="35">
        <v>36.5</v>
      </c>
      <c r="E13" s="35">
        <v>100</v>
      </c>
      <c r="F13" s="60"/>
    </row>
    <row r="14" spans="1:6" ht="12.75" customHeight="1">
      <c r="A14" s="61" t="s">
        <v>28</v>
      </c>
      <c r="B14" s="61" t="s">
        <v>281</v>
      </c>
      <c r="C14" s="35">
        <v>10.8</v>
      </c>
      <c r="D14" s="35">
        <v>10.8</v>
      </c>
      <c r="E14" s="35">
        <v>0</v>
      </c>
      <c r="F14" s="60"/>
    </row>
    <row r="15" spans="1:6" ht="12.75" customHeight="1">
      <c r="A15" s="61" t="s">
        <v>110</v>
      </c>
      <c r="B15" s="61" t="s">
        <v>105</v>
      </c>
      <c r="C15" s="35">
        <v>13</v>
      </c>
      <c r="D15" s="35">
        <v>5</v>
      </c>
      <c r="E15" s="35">
        <v>8</v>
      </c>
      <c r="F15" s="60"/>
    </row>
    <row r="16" spans="1:6" ht="12.75" customHeight="1">
      <c r="A16" s="61" t="s">
        <v>29</v>
      </c>
      <c r="B16" s="61" t="s">
        <v>117</v>
      </c>
      <c r="C16" s="35">
        <v>190</v>
      </c>
      <c r="D16" s="35">
        <v>0</v>
      </c>
      <c r="E16" s="35">
        <v>190</v>
      </c>
      <c r="F16" s="60"/>
    </row>
    <row r="17" spans="1:6" ht="12.75" customHeight="1">
      <c r="A17" s="61" t="s">
        <v>260</v>
      </c>
      <c r="B17" s="61" t="s">
        <v>266</v>
      </c>
      <c r="C17" s="35">
        <v>5</v>
      </c>
      <c r="D17" s="35">
        <v>5</v>
      </c>
      <c r="E17" s="35">
        <v>0</v>
      </c>
      <c r="F17" s="60"/>
    </row>
    <row r="18" spans="1:6" ht="12.75" customHeight="1">
      <c r="A18" s="61" t="s">
        <v>185</v>
      </c>
      <c r="B18" s="61" t="s">
        <v>200</v>
      </c>
      <c r="C18" s="35">
        <v>44</v>
      </c>
      <c r="D18" s="35">
        <v>14</v>
      </c>
      <c r="E18" s="35">
        <v>30</v>
      </c>
      <c r="F18" s="60"/>
    </row>
    <row r="19" spans="1:6" ht="12.75" customHeight="1">
      <c r="A19" s="61" t="s">
        <v>109</v>
      </c>
      <c r="B19" s="61" t="s">
        <v>287</v>
      </c>
      <c r="C19" s="35">
        <v>43.5</v>
      </c>
      <c r="D19" s="35">
        <v>43.5</v>
      </c>
      <c r="E19" s="35">
        <v>0</v>
      </c>
      <c r="F19" s="60"/>
    </row>
    <row r="20" spans="1:6" ht="12.75" customHeight="1">
      <c r="A20" s="61" t="s">
        <v>246</v>
      </c>
      <c r="B20" s="61" t="s">
        <v>97</v>
      </c>
      <c r="C20" s="35">
        <v>38</v>
      </c>
      <c r="D20" s="35">
        <v>38</v>
      </c>
      <c r="E20" s="35">
        <v>0</v>
      </c>
      <c r="F20" s="60"/>
    </row>
    <row r="21" spans="1:6" ht="12.75" customHeight="1">
      <c r="A21" s="61" t="s">
        <v>12</v>
      </c>
      <c r="B21" s="61" t="s">
        <v>294</v>
      </c>
      <c r="C21" s="35">
        <v>172.92</v>
      </c>
      <c r="D21" s="35">
        <v>142.91999999999999</v>
      </c>
      <c r="E21" s="35">
        <v>30</v>
      </c>
      <c r="F21" s="60"/>
    </row>
    <row r="22" spans="1:6" ht="12.75" customHeight="1">
      <c r="A22" s="61" t="s">
        <v>92</v>
      </c>
      <c r="B22" s="61" t="s">
        <v>168</v>
      </c>
      <c r="C22" s="35">
        <v>10</v>
      </c>
      <c r="D22" s="35">
        <v>10</v>
      </c>
      <c r="E22" s="35">
        <v>0</v>
      </c>
      <c r="F22" s="60"/>
    </row>
    <row r="23" spans="1:6" ht="12.75" customHeight="1">
      <c r="A23" s="61" t="s">
        <v>167</v>
      </c>
      <c r="B23" s="61" t="s">
        <v>282</v>
      </c>
      <c r="C23" s="35">
        <v>135.30000000000001</v>
      </c>
      <c r="D23" s="35">
        <v>20.3</v>
      </c>
      <c r="E23" s="35">
        <v>115</v>
      </c>
      <c r="F23" s="60"/>
    </row>
    <row r="24" spans="1:6" ht="12.75" customHeight="1">
      <c r="A24" s="61" t="s">
        <v>10</v>
      </c>
      <c r="B24" s="61" t="s">
        <v>0</v>
      </c>
      <c r="C24" s="35">
        <v>27</v>
      </c>
      <c r="D24" s="35">
        <v>27</v>
      </c>
      <c r="E24" s="35">
        <v>0</v>
      </c>
      <c r="F24" s="60"/>
    </row>
    <row r="25" spans="1:6" ht="12.75" customHeight="1">
      <c r="A25" s="61" t="s">
        <v>91</v>
      </c>
      <c r="B25" s="61" t="s">
        <v>64</v>
      </c>
      <c r="C25" s="35">
        <v>85</v>
      </c>
      <c r="D25" s="35">
        <v>85</v>
      </c>
      <c r="E25" s="35">
        <v>0</v>
      </c>
      <c r="F25" s="60"/>
    </row>
    <row r="26" spans="1:6" ht="12.75" customHeight="1">
      <c r="A26" s="61" t="s">
        <v>170</v>
      </c>
      <c r="B26" s="61" t="s">
        <v>206</v>
      </c>
      <c r="C26" s="35">
        <v>5</v>
      </c>
      <c r="D26" s="35">
        <v>5</v>
      </c>
      <c r="E26" s="35">
        <v>0</v>
      </c>
      <c r="F26" s="60"/>
    </row>
    <row r="27" spans="1:6" ht="12.75" customHeight="1">
      <c r="A27" s="61" t="s">
        <v>249</v>
      </c>
      <c r="B27" s="61" t="s">
        <v>15</v>
      </c>
      <c r="C27" s="35">
        <v>100</v>
      </c>
      <c r="D27" s="35">
        <v>8</v>
      </c>
      <c r="E27" s="35">
        <v>92</v>
      </c>
      <c r="F27" s="60"/>
    </row>
    <row r="28" spans="1:6" ht="12.75" customHeight="1">
      <c r="A28" s="61" t="s">
        <v>152</v>
      </c>
      <c r="B28" s="61" t="s">
        <v>101</v>
      </c>
      <c r="C28" s="35">
        <v>87</v>
      </c>
      <c r="D28" s="35">
        <v>2</v>
      </c>
      <c r="E28" s="35">
        <v>85</v>
      </c>
      <c r="F28" s="60"/>
    </row>
    <row r="29" spans="1:6" ht="12.75" customHeight="1">
      <c r="A29" s="61" t="s">
        <v>77</v>
      </c>
      <c r="B29" s="61" t="s">
        <v>181</v>
      </c>
      <c r="C29" s="35">
        <v>17.84</v>
      </c>
      <c r="D29" s="35">
        <v>17.84</v>
      </c>
      <c r="E29" s="35">
        <v>0</v>
      </c>
      <c r="F29" s="60"/>
    </row>
    <row r="30" spans="1:6" ht="12.75" customHeight="1">
      <c r="A30" s="61" t="s">
        <v>296</v>
      </c>
      <c r="B30" s="61" t="s">
        <v>157</v>
      </c>
      <c r="C30" s="35">
        <v>24</v>
      </c>
      <c r="D30" s="35">
        <v>24</v>
      </c>
      <c r="E30" s="35">
        <v>0</v>
      </c>
      <c r="F30" s="60"/>
    </row>
    <row r="31" spans="1:6" ht="12.75" customHeight="1">
      <c r="A31" s="61" t="s">
        <v>169</v>
      </c>
      <c r="B31" s="61" t="s">
        <v>127</v>
      </c>
      <c r="C31" s="35">
        <v>138</v>
      </c>
      <c r="D31" s="35">
        <v>23</v>
      </c>
      <c r="E31" s="35">
        <v>115</v>
      </c>
      <c r="F31" s="60"/>
    </row>
    <row r="32" spans="1:6" ht="12.75" customHeight="1">
      <c r="A32" s="61" t="s">
        <v>82</v>
      </c>
      <c r="B32" s="61" t="s">
        <v>7</v>
      </c>
      <c r="C32" s="35">
        <v>172.79</v>
      </c>
      <c r="D32" s="35">
        <v>172.79</v>
      </c>
      <c r="E32" s="35">
        <v>0</v>
      </c>
      <c r="F32" s="60"/>
    </row>
    <row r="33" spans="1:6" ht="12.75" customHeight="1">
      <c r="A33" s="61" t="s">
        <v>191</v>
      </c>
      <c r="B33" s="61" t="s">
        <v>112</v>
      </c>
      <c r="C33" s="35">
        <v>26</v>
      </c>
      <c r="D33" s="35">
        <v>26</v>
      </c>
      <c r="E33" s="35">
        <v>0</v>
      </c>
      <c r="F33" s="60"/>
    </row>
    <row r="34" spans="1:6" ht="12.75" customHeight="1">
      <c r="A34" s="61" t="s">
        <v>35</v>
      </c>
      <c r="B34" s="61" t="s">
        <v>16</v>
      </c>
      <c r="C34" s="35">
        <v>2</v>
      </c>
      <c r="D34" s="35">
        <v>2</v>
      </c>
      <c r="E34" s="35">
        <v>0</v>
      </c>
      <c r="F34" s="60"/>
    </row>
    <row r="35" spans="1:6" ht="12.75" customHeight="1">
      <c r="A35" s="61" t="s">
        <v>280</v>
      </c>
      <c r="B35" s="61" t="s">
        <v>54</v>
      </c>
      <c r="C35" s="35">
        <v>3.5</v>
      </c>
      <c r="D35" s="35">
        <v>3.5</v>
      </c>
      <c r="E35" s="35">
        <v>0</v>
      </c>
      <c r="F35" s="60"/>
    </row>
    <row r="36" spans="1:6" ht="12.75" customHeight="1">
      <c r="A36" s="61" t="s">
        <v>53</v>
      </c>
      <c r="B36" s="61" t="s">
        <v>239</v>
      </c>
      <c r="C36" s="35">
        <v>114.78</v>
      </c>
      <c r="D36" s="35">
        <v>114.78</v>
      </c>
      <c r="E36" s="35">
        <v>0</v>
      </c>
      <c r="F36" s="60"/>
    </row>
    <row r="37" spans="1:6" ht="12.75" customHeight="1">
      <c r="A37" s="61" t="s">
        <v>278</v>
      </c>
      <c r="B37" s="61" t="s">
        <v>99</v>
      </c>
      <c r="C37" s="35">
        <v>22.51</v>
      </c>
      <c r="D37" s="35">
        <v>22.51</v>
      </c>
      <c r="E37" s="35">
        <v>0</v>
      </c>
      <c r="F37" s="60"/>
    </row>
    <row r="38" spans="1:6" ht="12.75" customHeight="1">
      <c r="A38" s="61" t="s">
        <v>211</v>
      </c>
      <c r="B38" s="61" t="s">
        <v>34</v>
      </c>
      <c r="C38" s="35">
        <v>4</v>
      </c>
      <c r="D38" s="35">
        <v>4</v>
      </c>
      <c r="E38" s="35">
        <v>0</v>
      </c>
      <c r="F38" s="60"/>
    </row>
    <row r="39" spans="1:6" ht="12.75" customHeight="1">
      <c r="A39" s="61" t="s">
        <v>102</v>
      </c>
      <c r="B39" s="61" t="s">
        <v>46</v>
      </c>
      <c r="C39" s="35">
        <v>37</v>
      </c>
      <c r="D39" s="35">
        <v>0</v>
      </c>
      <c r="E39" s="35">
        <v>37</v>
      </c>
      <c r="F39" s="60"/>
    </row>
    <row r="40" spans="1:6" ht="12.75" customHeight="1">
      <c r="A40" s="61" t="s">
        <v>143</v>
      </c>
      <c r="B40" s="61" t="s">
        <v>213</v>
      </c>
      <c r="C40" s="35">
        <v>37</v>
      </c>
      <c r="D40" s="35">
        <v>0</v>
      </c>
      <c r="E40" s="35">
        <v>37</v>
      </c>
      <c r="F40" s="60"/>
    </row>
  </sheetData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showGridLines="0" showZeros="0" workbookViewId="0"/>
  </sheetViews>
  <sheetFormatPr defaultColWidth="9.1640625" defaultRowHeight="12.75" customHeight="1"/>
  <cols>
    <col min="1" max="1" width="27.83203125" customWidth="1"/>
    <col min="2" max="2" width="23.33203125" customWidth="1"/>
    <col min="3" max="3" width="35.1640625" customWidth="1"/>
    <col min="4" max="4" width="28.6640625" customWidth="1"/>
    <col min="5" max="5" width="34.83203125" customWidth="1"/>
    <col min="6" max="6" width="24.1640625" customWidth="1"/>
    <col min="7" max="256" width="9.1640625" customWidth="1"/>
  </cols>
  <sheetData>
    <row r="1" spans="1:8" ht="22.5" customHeight="1">
      <c r="A1" s="17"/>
      <c r="B1" s="5"/>
      <c r="C1" s="5"/>
      <c r="D1" s="5"/>
      <c r="E1" s="5"/>
      <c r="F1" s="6"/>
    </row>
    <row r="2" spans="1:8" ht="22.5" customHeight="1">
      <c r="A2" s="16" t="s">
        <v>277</v>
      </c>
      <c r="B2" s="7"/>
      <c r="C2" s="7"/>
      <c r="D2" s="7"/>
      <c r="E2" s="7"/>
      <c r="F2" s="7"/>
    </row>
    <row r="3" spans="1:8" ht="22.5" customHeight="1">
      <c r="A3" s="63"/>
      <c r="B3" s="63"/>
      <c r="C3" s="8"/>
      <c r="D3" s="8"/>
      <c r="E3" s="9"/>
      <c r="F3" s="10" t="s">
        <v>154</v>
      </c>
    </row>
    <row r="4" spans="1:8" ht="22.5" customHeight="1">
      <c r="A4" s="64" t="s">
        <v>192</v>
      </c>
      <c r="B4" s="64"/>
      <c r="C4" s="64" t="s">
        <v>26</v>
      </c>
      <c r="D4" s="64"/>
      <c r="E4" s="64"/>
      <c r="F4" s="64"/>
    </row>
    <row r="5" spans="1:8" ht="22.5" customHeight="1">
      <c r="A5" s="22" t="s">
        <v>69</v>
      </c>
      <c r="B5" s="22" t="s">
        <v>131</v>
      </c>
      <c r="C5" s="56" t="s">
        <v>137</v>
      </c>
      <c r="D5" s="23" t="s">
        <v>131</v>
      </c>
      <c r="E5" s="22" t="s">
        <v>78</v>
      </c>
      <c r="F5" s="22" t="s">
        <v>131</v>
      </c>
    </row>
    <row r="6" spans="1:8" ht="22.5" customHeight="1">
      <c r="A6" s="24" t="s">
        <v>9</v>
      </c>
      <c r="B6" s="28">
        <v>0</v>
      </c>
      <c r="C6" s="25" t="s">
        <v>250</v>
      </c>
      <c r="D6" s="35">
        <v>0</v>
      </c>
      <c r="E6" s="26" t="s">
        <v>276</v>
      </c>
      <c r="F6" s="35">
        <v>0</v>
      </c>
    </row>
    <row r="7" spans="1:8" ht="22.5" customHeight="1">
      <c r="A7" s="27"/>
      <c r="B7" s="28"/>
      <c r="C7" s="25" t="s">
        <v>172</v>
      </c>
      <c r="D7" s="35">
        <v>0</v>
      </c>
      <c r="E7" s="29" t="s">
        <v>86</v>
      </c>
      <c r="F7" s="35">
        <v>0</v>
      </c>
    </row>
    <row r="8" spans="1:8" ht="22.5" customHeight="1">
      <c r="A8" s="27"/>
      <c r="B8" s="28"/>
      <c r="C8" s="25" t="s">
        <v>115</v>
      </c>
      <c r="D8" s="35">
        <v>0</v>
      </c>
      <c r="E8" s="29" t="s">
        <v>57</v>
      </c>
      <c r="F8" s="35">
        <v>0</v>
      </c>
      <c r="H8" s="2"/>
    </row>
    <row r="9" spans="1:8" ht="22.5" customHeight="1">
      <c r="A9" s="24"/>
      <c r="B9" s="28"/>
      <c r="C9" s="25" t="s">
        <v>149</v>
      </c>
      <c r="D9" s="35">
        <v>0</v>
      </c>
      <c r="E9" s="29" t="s">
        <v>178</v>
      </c>
      <c r="F9" s="35">
        <v>0</v>
      </c>
    </row>
    <row r="10" spans="1:8" ht="22.5" customHeight="1">
      <c r="A10" s="24"/>
      <c r="B10" s="28"/>
      <c r="C10" s="25" t="s">
        <v>145</v>
      </c>
      <c r="D10" s="35">
        <v>0</v>
      </c>
      <c r="E10" s="29" t="s">
        <v>265</v>
      </c>
      <c r="F10" s="35">
        <v>0</v>
      </c>
      <c r="G10" s="2"/>
    </row>
    <row r="11" spans="1:8" ht="22.5" customHeight="1">
      <c r="A11" s="27"/>
      <c r="B11" s="28"/>
      <c r="C11" s="25" t="s">
        <v>199</v>
      </c>
      <c r="D11" s="35">
        <v>0</v>
      </c>
      <c r="E11" s="29" t="s">
        <v>86</v>
      </c>
      <c r="F11" s="35">
        <v>0</v>
      </c>
      <c r="G11" s="2"/>
    </row>
    <row r="12" spans="1:8" ht="22.5" customHeight="1">
      <c r="A12" s="27"/>
      <c r="B12" s="28"/>
      <c r="C12" s="25" t="s">
        <v>30</v>
      </c>
      <c r="D12" s="35">
        <v>0</v>
      </c>
      <c r="E12" s="29" t="s">
        <v>57</v>
      </c>
      <c r="F12" s="35">
        <v>0</v>
      </c>
    </row>
    <row r="13" spans="1:8" ht="22.5" customHeight="1">
      <c r="A13" s="30"/>
      <c r="B13" s="28"/>
      <c r="C13" s="25" t="s">
        <v>14</v>
      </c>
      <c r="D13" s="35">
        <v>0</v>
      </c>
      <c r="E13" s="29" t="s">
        <v>178</v>
      </c>
      <c r="F13" s="35">
        <v>0</v>
      </c>
    </row>
    <row r="14" spans="1:8" ht="22.5" customHeight="1">
      <c r="A14" s="30"/>
      <c r="B14" s="28"/>
      <c r="C14" s="25" t="s">
        <v>209</v>
      </c>
      <c r="D14" s="35">
        <v>0</v>
      </c>
      <c r="E14" s="29" t="s">
        <v>74</v>
      </c>
      <c r="F14" s="35">
        <v>0</v>
      </c>
    </row>
    <row r="15" spans="1:8" ht="22.5" customHeight="1">
      <c r="A15" s="30"/>
      <c r="B15" s="28"/>
      <c r="C15" s="25" t="s">
        <v>142</v>
      </c>
      <c r="D15" s="35">
        <v>0</v>
      </c>
      <c r="E15" s="29" t="s">
        <v>3</v>
      </c>
      <c r="F15" s="35">
        <v>0</v>
      </c>
    </row>
    <row r="16" spans="1:8" ht="22.5" customHeight="1">
      <c r="A16" s="31"/>
      <c r="B16" s="32"/>
      <c r="C16" s="25" t="s">
        <v>119</v>
      </c>
      <c r="D16" s="35">
        <v>0</v>
      </c>
      <c r="E16" s="29" t="s">
        <v>289</v>
      </c>
      <c r="F16" s="35">
        <v>0</v>
      </c>
    </row>
    <row r="17" spans="1:6" ht="22.5" customHeight="1">
      <c r="A17" s="33"/>
      <c r="B17" s="32"/>
      <c r="C17" s="25" t="s">
        <v>38</v>
      </c>
      <c r="D17" s="35">
        <v>0</v>
      </c>
      <c r="E17" s="29" t="s">
        <v>263</v>
      </c>
      <c r="F17" s="35">
        <v>0</v>
      </c>
    </row>
    <row r="18" spans="1:6" ht="22.5" customHeight="1">
      <c r="A18" s="33"/>
      <c r="B18" s="32"/>
      <c r="C18" s="25" t="s">
        <v>231</v>
      </c>
      <c r="D18" s="35">
        <v>0</v>
      </c>
      <c r="E18" s="29" t="s">
        <v>227</v>
      </c>
      <c r="F18" s="35">
        <v>0</v>
      </c>
    </row>
    <row r="19" spans="1:6" ht="22.5" customHeight="1">
      <c r="A19" s="30"/>
      <c r="B19" s="32"/>
      <c r="C19" s="25" t="s">
        <v>67</v>
      </c>
      <c r="D19" s="35">
        <v>0</v>
      </c>
      <c r="E19" s="29" t="s">
        <v>124</v>
      </c>
      <c r="F19" s="35">
        <v>0</v>
      </c>
    </row>
    <row r="20" spans="1:6" ht="22.5" customHeight="1">
      <c r="A20" s="30"/>
      <c r="B20" s="28"/>
      <c r="C20" s="25" t="s">
        <v>80</v>
      </c>
      <c r="D20" s="35">
        <v>0</v>
      </c>
      <c r="E20" s="34" t="s">
        <v>96</v>
      </c>
      <c r="F20" s="35">
        <v>0</v>
      </c>
    </row>
    <row r="21" spans="1:6" ht="22.5" customHeight="1">
      <c r="A21" s="31"/>
      <c r="B21" s="28"/>
      <c r="C21" s="33"/>
      <c r="D21" s="35"/>
      <c r="E21" s="34" t="s">
        <v>196</v>
      </c>
      <c r="F21" s="35">
        <v>0</v>
      </c>
    </row>
    <row r="22" spans="1:6" ht="18" customHeight="1">
      <c r="A22" s="33"/>
      <c r="B22" s="28"/>
      <c r="C22" s="33"/>
      <c r="D22" s="35"/>
      <c r="E22" s="34" t="s">
        <v>73</v>
      </c>
      <c r="F22" s="35">
        <v>0</v>
      </c>
    </row>
    <row r="23" spans="1:6" ht="21.75" customHeight="1">
      <c r="A23" s="33"/>
      <c r="B23" s="28"/>
      <c r="C23" s="25"/>
      <c r="D23" s="36"/>
      <c r="E23" s="24"/>
      <c r="F23" s="37"/>
    </row>
    <row r="24" spans="1:6" ht="18" customHeight="1">
      <c r="A24" s="23" t="s">
        <v>61</v>
      </c>
      <c r="B24" s="32">
        <f>SUM(B6,B9,B10,B12,B13,B14,B15)</f>
        <v>0</v>
      </c>
      <c r="C24" s="23" t="s">
        <v>52</v>
      </c>
      <c r="D24" s="36">
        <f>SUM(D6:D22)</f>
        <v>0</v>
      </c>
      <c r="E24" s="23" t="s">
        <v>52</v>
      </c>
      <c r="F24" s="37">
        <f>SUM(F6,F10,F20,F21,F22)</f>
        <v>0</v>
      </c>
    </row>
  </sheetData>
  <mergeCells count="3">
    <mergeCell ref="A3:B3"/>
    <mergeCell ref="A4:B4"/>
    <mergeCell ref="C4:F4"/>
  </mergeCells>
  <phoneticPr fontId="0" type="noConversion"/>
  <printOptions horizontalCentered="1"/>
  <pageMargins left="0.74999998873613005" right="0.74999998873613005" top="0.78740157480314954" bottom="0.99999998498150677" header="0" footer="0"/>
  <pageSetup paperSize="9" scale="78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GridLines="0" showZeros="0" workbookViewId="0"/>
  </sheetViews>
  <sheetFormatPr defaultColWidth="9.1640625" defaultRowHeight="12.75" customHeight="1"/>
  <cols>
    <col min="1" max="1" width="22.83203125" customWidth="1"/>
    <col min="2" max="2" width="43.1640625" customWidth="1"/>
    <col min="3" max="3" width="23.5" customWidth="1"/>
    <col min="4" max="4" width="71.5" customWidth="1"/>
    <col min="5" max="256" width="9.1640625" customWidth="1"/>
  </cols>
  <sheetData>
    <row r="1" spans="1:4" ht="30" customHeight="1">
      <c r="A1" s="2"/>
    </row>
    <row r="2" spans="1:4" ht="28.5" customHeight="1">
      <c r="A2" s="11" t="s">
        <v>236</v>
      </c>
      <c r="B2" s="11"/>
      <c r="C2" s="11"/>
      <c r="D2" s="11"/>
    </row>
    <row r="3" spans="1:4" ht="22.5" customHeight="1">
      <c r="D3" s="12" t="s">
        <v>154</v>
      </c>
    </row>
    <row r="4" spans="1:4" ht="22.5" customHeight="1">
      <c r="A4" s="21" t="s">
        <v>148</v>
      </c>
      <c r="B4" s="38" t="s">
        <v>107</v>
      </c>
      <c r="C4" s="21" t="s">
        <v>255</v>
      </c>
      <c r="D4" s="21" t="s">
        <v>128</v>
      </c>
    </row>
    <row r="5" spans="1:4" ht="15.75" customHeight="1">
      <c r="A5" s="20" t="s">
        <v>190</v>
      </c>
      <c r="B5" s="20" t="s">
        <v>190</v>
      </c>
      <c r="C5" s="20">
        <v>1</v>
      </c>
      <c r="D5" s="39" t="s">
        <v>190</v>
      </c>
    </row>
    <row r="6" spans="1:4" ht="12.75" customHeight="1">
      <c r="A6" s="61"/>
      <c r="B6" s="61" t="s">
        <v>65</v>
      </c>
      <c r="C6" s="35">
        <v>802</v>
      </c>
      <c r="D6" s="61"/>
    </row>
    <row r="7" spans="1:4" ht="12.75" customHeight="1">
      <c r="A7" s="61" t="s">
        <v>47</v>
      </c>
      <c r="B7" s="61" t="s">
        <v>23</v>
      </c>
      <c r="C7" s="35">
        <v>802</v>
      </c>
      <c r="D7" s="61"/>
    </row>
    <row r="8" spans="1:4" ht="12.75" customHeight="1">
      <c r="A8" s="61" t="s">
        <v>133</v>
      </c>
      <c r="B8" s="61" t="s">
        <v>70</v>
      </c>
      <c r="C8" s="35">
        <v>801.1</v>
      </c>
      <c r="D8" s="61"/>
    </row>
    <row r="9" spans="1:4" ht="12.75" customHeight="1">
      <c r="A9" s="61" t="s">
        <v>189</v>
      </c>
      <c r="B9" s="61" t="s">
        <v>262</v>
      </c>
      <c r="C9" s="35">
        <v>100</v>
      </c>
      <c r="D9" s="61"/>
    </row>
    <row r="10" spans="1:4" ht="12.75" customHeight="1">
      <c r="A10" s="61" t="s">
        <v>189</v>
      </c>
      <c r="B10" s="61" t="s">
        <v>201</v>
      </c>
      <c r="C10" s="35">
        <v>65</v>
      </c>
      <c r="D10" s="61"/>
    </row>
    <row r="11" spans="1:4" ht="12.75" customHeight="1">
      <c r="A11" s="61" t="s">
        <v>189</v>
      </c>
      <c r="B11" s="61" t="s">
        <v>240</v>
      </c>
      <c r="C11" s="35">
        <v>600</v>
      </c>
      <c r="D11" s="61"/>
    </row>
    <row r="12" spans="1:4" ht="12.75" customHeight="1">
      <c r="A12" s="61" t="s">
        <v>189</v>
      </c>
      <c r="B12" s="61" t="s">
        <v>258</v>
      </c>
      <c r="C12" s="35">
        <v>36.1</v>
      </c>
      <c r="D12" s="61"/>
    </row>
    <row r="13" spans="1:4" ht="12.75" customHeight="1">
      <c r="A13" s="61" t="s">
        <v>55</v>
      </c>
      <c r="B13" s="61" t="s">
        <v>218</v>
      </c>
      <c r="C13" s="35">
        <v>0.9</v>
      </c>
      <c r="D13" s="61"/>
    </row>
    <row r="14" spans="1:4" ht="12.75" customHeight="1">
      <c r="A14" s="61" t="s">
        <v>189</v>
      </c>
      <c r="B14" s="61" t="s">
        <v>258</v>
      </c>
      <c r="C14" s="35">
        <v>0.9</v>
      </c>
      <c r="D14" s="61"/>
    </row>
    <row r="15" spans="1:4" ht="12.75" customHeight="1">
      <c r="A15" s="2"/>
      <c r="B15" s="2"/>
    </row>
    <row r="16" spans="1:4" ht="12.75" customHeight="1">
      <c r="A16" s="2"/>
      <c r="B16" s="2"/>
      <c r="C16" s="2"/>
    </row>
    <row r="17" spans="1:3" ht="12.75" customHeight="1">
      <c r="A17" s="2"/>
      <c r="B17" s="2"/>
      <c r="C17" s="2"/>
    </row>
    <row r="18" spans="1:3" ht="12.75" customHeight="1">
      <c r="B18" s="2"/>
    </row>
  </sheetData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GridLines="0" showZeros="0" workbookViewId="0"/>
  </sheetViews>
  <sheetFormatPr defaultColWidth="9.1640625" defaultRowHeight="12.75" customHeight="1"/>
  <cols>
    <col min="1" max="1" width="22.83203125" customWidth="1"/>
    <col min="2" max="2" width="43.1640625" customWidth="1"/>
    <col min="3" max="3" width="23.5" customWidth="1"/>
    <col min="4" max="4" width="71.5" customWidth="1"/>
    <col min="5" max="256" width="9.1640625" customWidth="1"/>
  </cols>
  <sheetData>
    <row r="1" spans="1:4" ht="30" customHeight="1">
      <c r="A1" s="2"/>
    </row>
    <row r="2" spans="1:4" ht="28.5" customHeight="1">
      <c r="A2" s="11" t="s">
        <v>88</v>
      </c>
      <c r="B2" s="11"/>
      <c r="C2" s="11"/>
      <c r="D2" s="11"/>
    </row>
    <row r="3" spans="1:4" ht="22.5" customHeight="1">
      <c r="D3" s="12" t="s">
        <v>154</v>
      </c>
    </row>
    <row r="4" spans="1:4" ht="22.5" customHeight="1">
      <c r="A4" s="21" t="s">
        <v>148</v>
      </c>
      <c r="B4" s="38" t="s">
        <v>132</v>
      </c>
      <c r="C4" s="21" t="s">
        <v>193</v>
      </c>
      <c r="D4" s="21" t="s">
        <v>270</v>
      </c>
    </row>
    <row r="5" spans="1:4" ht="15.75" customHeight="1">
      <c r="A5" s="20" t="s">
        <v>190</v>
      </c>
      <c r="B5" s="20" t="s">
        <v>190</v>
      </c>
      <c r="C5" s="20">
        <v>1</v>
      </c>
      <c r="D5" s="39" t="s">
        <v>190</v>
      </c>
    </row>
    <row r="6" spans="1:4" ht="12.75" customHeight="1">
      <c r="A6" s="61"/>
      <c r="B6" s="61" t="s">
        <v>65</v>
      </c>
      <c r="C6" s="35">
        <v>420</v>
      </c>
      <c r="D6" s="61"/>
    </row>
    <row r="7" spans="1:4" ht="12.75" customHeight="1">
      <c r="A7" s="61" t="s">
        <v>47</v>
      </c>
      <c r="B7" s="61" t="s">
        <v>23</v>
      </c>
      <c r="C7" s="35">
        <v>420</v>
      </c>
      <c r="D7" s="61"/>
    </row>
    <row r="8" spans="1:4" ht="12.75" customHeight="1">
      <c r="A8" s="61" t="s">
        <v>133</v>
      </c>
      <c r="B8" s="61" t="s">
        <v>70</v>
      </c>
      <c r="C8" s="35">
        <v>420</v>
      </c>
      <c r="D8" s="61"/>
    </row>
    <row r="9" spans="1:4" ht="12.75" customHeight="1">
      <c r="A9" s="61" t="s">
        <v>189</v>
      </c>
      <c r="B9" s="61" t="s">
        <v>244</v>
      </c>
      <c r="C9" s="35">
        <v>420</v>
      </c>
      <c r="D9" s="61"/>
    </row>
    <row r="10" spans="1:4" ht="12.75" customHeight="1">
      <c r="A10" s="2"/>
      <c r="B10" s="2"/>
      <c r="C10" s="2"/>
      <c r="D10" s="2"/>
    </row>
    <row r="11" spans="1:4" ht="12.75" customHeight="1">
      <c r="A11" s="2"/>
      <c r="B11" s="2"/>
      <c r="C11" s="2"/>
      <c r="D11" s="2"/>
    </row>
    <row r="12" spans="1:4" ht="12.75" customHeight="1">
      <c r="A12" s="2"/>
      <c r="B12" s="2"/>
      <c r="C12" s="2"/>
    </row>
    <row r="13" spans="1:4" ht="12.75" customHeight="1">
      <c r="A13" s="2"/>
      <c r="B13" s="2"/>
      <c r="C13" s="2"/>
    </row>
    <row r="14" spans="1:4" ht="12.75" customHeight="1">
      <c r="A14" s="2"/>
      <c r="B14" s="2"/>
      <c r="C14" s="2"/>
    </row>
    <row r="15" spans="1:4" ht="12.75" customHeight="1">
      <c r="A15" s="2"/>
      <c r="B15" s="2"/>
    </row>
    <row r="16" spans="1:4" ht="12.75" customHeight="1">
      <c r="A16" s="2"/>
      <c r="B16" s="2"/>
      <c r="C16" s="2"/>
    </row>
    <row r="17" spans="1:3" ht="12.75" customHeight="1">
      <c r="A17" s="2"/>
      <c r="B17" s="2"/>
      <c r="C17" s="2"/>
    </row>
    <row r="18" spans="1:3" ht="12.75" customHeight="1">
      <c r="B18" s="2"/>
    </row>
  </sheetData>
  <phoneticPr fontId="0" type="noConversion"/>
  <printOptions horizontalCentered="1"/>
  <pageMargins left="0.59055118110236215" right="0.59055118110236215" top="0.78740157480314954" bottom="0.78740157480314954" header="0.49999999249075339" footer="0.49999999249075339"/>
  <pageSetup paperSize="9" fitToHeight="100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21</vt:i4>
      </vt:variant>
    </vt:vector>
  </HeadingPairs>
  <TitlesOfParts>
    <vt:vector size="32" baseType="lpstr">
      <vt:lpstr>封面</vt:lpstr>
      <vt:lpstr>收支总表</vt:lpstr>
      <vt:lpstr>收入总表</vt:lpstr>
      <vt:lpstr>支出总表</vt:lpstr>
      <vt:lpstr>一般公共预算支出明细表（按功能科目分）</vt:lpstr>
      <vt:lpstr>一般公共预算支出明细表（按经济分类科目分）</vt:lpstr>
      <vt:lpstr>政府性基金收支表</vt:lpstr>
      <vt:lpstr>项目支出表</vt:lpstr>
      <vt:lpstr>部门管理的专项资金</vt:lpstr>
      <vt:lpstr>政府采购（资产配置、购买服务）预算表</vt:lpstr>
      <vt:lpstr>一般公共预算拨款“三公”经费及会议费、培训费支出预算表</vt:lpstr>
      <vt:lpstr>部门管理的专项资金!Print_Area</vt:lpstr>
      <vt:lpstr>封面!Print_Area</vt:lpstr>
      <vt:lpstr>收入总表!Print_Area</vt:lpstr>
      <vt:lpstr>收支总表!Print_Area</vt:lpstr>
      <vt:lpstr>项目支出表!Print_Area</vt:lpstr>
      <vt:lpstr>一般公共预算拨款“三公”经费及会议费、培训费支出预算表!Print_Area</vt:lpstr>
      <vt:lpstr>'一般公共预算支出明细表（按功能科目分）'!Print_Area</vt:lpstr>
      <vt:lpstr>'一般公共预算支出明细表（按经济分类科目分）'!Print_Area</vt:lpstr>
      <vt:lpstr>'政府采购（资产配置、购买服务）预算表'!Print_Area</vt:lpstr>
      <vt:lpstr>政府性基金收支表!Print_Area</vt:lpstr>
      <vt:lpstr>支出总表!Print_Area</vt:lpstr>
      <vt:lpstr>部门管理的专项资金!Print_Titles</vt:lpstr>
      <vt:lpstr>收入总表!Print_Titles</vt:lpstr>
      <vt:lpstr>收支总表!Print_Titles</vt:lpstr>
      <vt:lpstr>项目支出表!Print_Titles</vt:lpstr>
      <vt:lpstr>一般公共预算拨款“三公”经费及会议费、培训费支出预算表!Print_Titles</vt:lpstr>
      <vt:lpstr>'一般公共预算支出明细表（按功能科目分）'!Print_Titles</vt:lpstr>
      <vt:lpstr>'一般公共预算支出明细表（按经济分类科目分）'!Print_Titles</vt:lpstr>
      <vt:lpstr>'政府采购（资产配置、购买服务）预算表'!Print_Titles</vt:lpstr>
      <vt:lpstr>政府性基金收支表!Print_Titles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2016-12-22T06:40:34Z</dcterms:created>
  <dcterms:modified xsi:type="dcterms:W3CDTF">2016-12-22T06:40:34Z</dcterms:modified>
</cp:coreProperties>
</file>